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DEC\BRANCH\FQ17021\17 AMENDMENTS\AMENDMENT 3\"/>
    </mc:Choice>
  </mc:AlternateContent>
  <bookViews>
    <workbookView xWindow="0" yWindow="0" windowWidth="21600" windowHeight="10110"/>
  </bookViews>
  <sheets>
    <sheet name="Price Proposal" sheetId="1" r:id="rId1"/>
  </sheets>
  <definedNames>
    <definedName name="_xlnm._FilterDatabase" localSheetId="0" hidden="1">'Price Proposal'!$B$1:$H$241</definedName>
    <definedName name="a1_00_GRScond">(15)*125%</definedName>
    <definedName name="a1_25_GRScond">(20)*125%</definedName>
    <definedName name="a1_50_GRScond">(25)*125%</definedName>
    <definedName name="AFC_Field_Dev">12+6+2</definedName>
    <definedName name="AFC_Field_Dev_per_Mezz">2700/Mezzanines+1-1</definedName>
    <definedName name="Cable_600V_Length_Mult">110%</definedName>
    <definedName name="Cable_Extra">115%</definedName>
    <definedName name="Cable_length_exitfare">50</definedName>
    <definedName name="Cable_length_Gate_coiled">6+2</definedName>
    <definedName name="Cable_length_gate_Increment">10</definedName>
    <definedName name="Cable_length_Kiosk_coiled">5+3</definedName>
    <definedName name="Cable_length_kiosk_gate">25</definedName>
    <definedName name="Cable_length_Lexis">25+10</definedName>
    <definedName name="Cable_length_Lexis_coiled">6</definedName>
    <definedName name="Cable_length_Lexis_Increment">5</definedName>
    <definedName name="Cable_length_NatAirport_North_to_Middle_Mezz">275+6+39+6+40</definedName>
    <definedName name="Cable_length_tvm">110</definedName>
    <definedName name="Cable_length_TVM_coiled">6+2</definedName>
    <definedName name="Cable_length_TVM_Increment">6</definedName>
    <definedName name="Cable_Pull_String_Min">30</definedName>
    <definedName name="Cable_Warranty">8%</definedName>
    <definedName name="CAD_Rate">80</definedName>
    <definedName name="CAT6.OSP_cost_per_ft">346/1000*1.33</definedName>
    <definedName name="CAT6_cost_per_ft">1</definedName>
    <definedName name="CAT6_Labor_Mult">125%+50%</definedName>
    <definedName name="CAT6_Plug_Cost">1.25+0.25+0.25</definedName>
    <definedName name="CAT6_Spare_Grouping">2</definedName>
    <definedName name="CAT6_Termination_Minute">15</definedName>
    <definedName name="CAT6_Terms_AVG">((8+2)*2+(5+2)+(2+1))*2</definedName>
    <definedName name="CAT6_TermTest_Minute">15+5</definedName>
    <definedName name="Consultant_Support">100%</definedName>
    <definedName name="Contingency">1</definedName>
    <definedName name="Contingency_New">111%</definedName>
    <definedName name="Contract_Number_Base">1000</definedName>
    <definedName name="Contractor_Escalation_Percent">3%</definedName>
    <definedName name="Contractor_Escalation_Years">3</definedName>
    <definedName name="Cost_1in_Elbow">11+8</definedName>
    <definedName name="Cost_600V_10AWGCable_ft">(550/2500)*155%</definedName>
    <definedName name="Cost_600V_6AWGCable_ft">0.75*155%</definedName>
    <definedName name="Cost_600V_8AWGCable_ft">(190/500)*155%</definedName>
    <definedName name="Cost_Afterset">23</definedName>
    <definedName name="Cost_CAT6_Cable_ft">(0.77)*Contingency</definedName>
    <definedName name="Cost_CAT6_Module">15*Contingency</definedName>
    <definedName name="Cost_CAT6_Outlet_box">7*Contingency</definedName>
    <definedName name="Cost_Cdt_Reducer_2to1" comment="For duct JB adapter">10</definedName>
    <definedName name="Cost_Concrete_CubicYard">90*Contingency</definedName>
    <definedName name="Cost_Consumables">(50+25)*Contingency</definedName>
    <definedName name="Cost_Duct_45Deg">44</definedName>
    <definedName name="Cost_Duct_Adapter">(96+25+40)*Contingency</definedName>
    <definedName name="Cost_Duct_Coupler">8</definedName>
    <definedName name="Cost_Duct_Ext">50+15</definedName>
    <definedName name="Cost_Duct_HH">189*Contingency</definedName>
    <definedName name="Cost_Duct_Misc">125*Contingency</definedName>
    <definedName name="Cost_Duct_Outlet">23</definedName>
    <definedName name="Cost_Duct_Repair">35+10+10</definedName>
    <definedName name="Cost_Duct_Vertical_Elbow">78</definedName>
    <definedName name="Cost_Electr._Box">125*133%</definedName>
    <definedName name="Cost_FA_Cable_ft">0.55*Contingency</definedName>
    <definedName name="Cost_FG_Outlet_Mod">15+Single_Twist+10+3*5+3*8</definedName>
    <definedName name="Cost_JB">(75*125%+3*6+3*30)*Contingency</definedName>
    <definedName name="Cost_MMFOC">2.85</definedName>
    <definedName name="Cost_MMFOC_Connect">4</definedName>
    <definedName name="Cost_Mobilization">(200+50)*Contingency</definedName>
    <definedName name="Cost_Quad_Outlet">(25+10)*Contingency</definedName>
    <definedName name="Cost_UF_2Duct_ft">((86)/10)*Contingency</definedName>
    <definedName name="Cost_UF_4Duct_ft">((131+40)/10)*Contingency</definedName>
    <definedName name="Design_Full">30%</definedName>
    <definedName name="DMU_Base">175000</definedName>
    <definedName name="Duct_Concrete_Yd">10</definedName>
    <definedName name="Foreman_Hr_Mult">25%</definedName>
    <definedName name="Install_Minute_ADM">30</definedName>
    <definedName name="Install_Minute_Gate">(20*1.33)</definedName>
    <definedName name="Install_Minute_TVM">45</definedName>
    <definedName name="Install_Rate">65</definedName>
    <definedName name="JOC_Labor_Rate_Avg">55+10</definedName>
    <definedName name="Labor_Hr_Mult">125%+15%+3%</definedName>
    <definedName name="Labor_Pull_String">1</definedName>
    <definedName name="Labor_Rate_Avg">50-2</definedName>
    <definedName name="Labor_Time_Mult">8/5</definedName>
    <definedName name="Legacy_Gates_Total">1102</definedName>
    <definedName name="Mezz_Multiplier">112%-2%</definedName>
    <definedName name="Mezzanines">112+1+5</definedName>
    <definedName name="Mileage">0.575</definedName>
    <definedName name="MMFOC_Connect">4</definedName>
    <definedName name="NEPP_Perc_Extra">0%</definedName>
    <definedName name="OH_P">10%+0%</definedName>
    <definedName name="OPS_Perc_Extra">10%</definedName>
    <definedName name="PM_Multiplier">15%+5%-5%</definedName>
    <definedName name="Power_Conductors_Pull">6+3</definedName>
    <definedName name="_xlnm.Print_Area" localSheetId="0">'Price Proposal'!$A$1:$I$296</definedName>
    <definedName name="Prof_Escalation_Percent">3%</definedName>
    <definedName name="Quad">3-1</definedName>
    <definedName name="Rate_Apprentice">(27.05+8.58)*Contingency</definedName>
    <definedName name="Rate_Electrician">(42.4+14.97)*Contingency</definedName>
    <definedName name="Rate_ENG">100</definedName>
    <definedName name="Rate_ENG_PM">120*Contingency</definedName>
    <definedName name="Rate_Escort">51</definedName>
    <definedName name="Rate_Foreman">Rate_Apprentice+((Rate_Electrician-Rate_Apprentice)*90%)</definedName>
    <definedName name="Rate_Integration">100</definedName>
    <definedName name="Rate_IRPG_PM">85</definedName>
    <definedName name="Rate_Labor">75</definedName>
    <definedName name="Rate_Laborer">(27.05+8.58)*Contingency</definedName>
    <definedName name="Rate_Laborer_Tech">Rate_Apprentice</definedName>
    <definedName name="Rate_PLNT">58</definedName>
    <definedName name="Rate_Professional">125</definedName>
    <definedName name="Rate_Tech">74</definedName>
    <definedName name="Scaffold_per_wk">500</definedName>
    <definedName name="Shifts">(7+5+1)+2-2</definedName>
    <definedName name="Single_Twist">35+10</definedName>
    <definedName name="Surface_Scan">500</definedName>
    <definedName name="TVM_EXF_NEPP_Mult">67%</definedName>
    <definedName name="Warranty">8%</definedName>
    <definedName name="WIU_Product_Reducer">3500</definedName>
  </definedNames>
  <calcPr calcId="152511"/>
</workbook>
</file>

<file path=xl/calcChain.xml><?xml version="1.0" encoding="utf-8"?>
<calcChain xmlns="http://schemas.openxmlformats.org/spreadsheetml/2006/main">
  <c r="G16" i="1" l="1"/>
  <c r="G277" i="1"/>
  <c r="G280" i="1"/>
  <c r="G274" i="1"/>
  <c r="G19" i="1"/>
  <c r="G22" i="1"/>
  <c r="G25" i="1"/>
  <c r="G4" i="1"/>
  <c r="G289" i="1"/>
  <c r="G268" i="1"/>
  <c r="B5" i="1"/>
  <c r="B8" i="1" s="1"/>
  <c r="B11" i="1" s="1"/>
  <c r="B14" i="1" s="1"/>
  <c r="B17" i="1" s="1"/>
  <c r="B20" i="1" s="1"/>
  <c r="B23" i="1" s="1"/>
  <c r="B29" i="1" s="1"/>
  <c r="B32" i="1" s="1"/>
  <c r="B35" i="1" s="1"/>
  <c r="B38" i="1" s="1"/>
  <c r="B41" i="1" s="1"/>
  <c r="B44" i="1" s="1"/>
  <c r="B47" i="1" s="1"/>
  <c r="B50" i="1" s="1"/>
  <c r="B56" i="1" s="1"/>
  <c r="B59" i="1" s="1"/>
  <c r="B62" i="1" s="1"/>
  <c r="B65" i="1" s="1"/>
  <c r="B68" i="1" s="1"/>
  <c r="B71" i="1" s="1"/>
  <c r="B74" i="1" s="1"/>
  <c r="B77" i="1" s="1"/>
  <c r="B83" i="1" s="1"/>
  <c r="B86" i="1" s="1"/>
  <c r="B89" i="1" s="1"/>
  <c r="B92" i="1" s="1"/>
  <c r="B95" i="1" s="1"/>
  <c r="B98" i="1" s="1"/>
  <c r="B101" i="1" s="1"/>
  <c r="B104" i="1" s="1"/>
  <c r="B110" i="1" s="1"/>
  <c r="B113" i="1" s="1"/>
  <c r="B116" i="1" s="1"/>
  <c r="B119" i="1" s="1"/>
  <c r="B122" i="1" s="1"/>
  <c r="B125" i="1" s="1"/>
  <c r="B128" i="1" s="1"/>
  <c r="B131" i="1" s="1"/>
  <c r="B137" i="1" s="1"/>
  <c r="B140" i="1" s="1"/>
  <c r="B143" i="1" s="1"/>
  <c r="B146" i="1" s="1"/>
  <c r="B149" i="1" s="1"/>
  <c r="B152" i="1" s="1"/>
  <c r="B155" i="1" s="1"/>
  <c r="B158" i="1" s="1"/>
  <c r="B164" i="1" s="1"/>
  <c r="B167" i="1" s="1"/>
  <c r="B170" i="1" s="1"/>
  <c r="B173" i="1" s="1"/>
  <c r="B176" i="1" s="1"/>
  <c r="B179" i="1" s="1"/>
  <c r="B182" i="1" s="1"/>
  <c r="B185" i="1" s="1"/>
  <c r="B191" i="1" s="1"/>
  <c r="B194" i="1" s="1"/>
  <c r="B197" i="1" s="1"/>
  <c r="B200" i="1" s="1"/>
  <c r="B203" i="1" s="1"/>
  <c r="B206" i="1" s="1"/>
  <c r="B209" i="1" s="1"/>
  <c r="B212" i="1" s="1"/>
  <c r="B218" i="1" s="1"/>
  <c r="B221" i="1" s="1"/>
  <c r="B224" i="1" s="1"/>
  <c r="B227" i="1" s="1"/>
  <c r="B230" i="1" s="1"/>
  <c r="B233" i="1" s="1"/>
  <c r="B236" i="1" s="1"/>
  <c r="B239" i="1" s="1"/>
  <c r="B245" i="1" s="1"/>
  <c r="B248" i="1" s="1"/>
  <c r="B251" i="1" s="1"/>
  <c r="B254" i="1" s="1"/>
  <c r="B257" i="1" s="1"/>
  <c r="B260" i="1" s="1"/>
  <c r="B263" i="1" s="1"/>
  <c r="B266" i="1" s="1"/>
  <c r="B272" i="1" s="1"/>
  <c r="B275" i="1" s="1"/>
  <c r="B278" i="1" s="1"/>
  <c r="B283" i="1" s="1"/>
  <c r="B290" i="1" s="1"/>
  <c r="G294" i="1"/>
  <c r="G247" i="1"/>
  <c r="G259" i="1"/>
  <c r="G250" i="1"/>
  <c r="G262" i="1"/>
  <c r="G253" i="1"/>
  <c r="G265" i="1"/>
  <c r="G256" i="1"/>
  <c r="G34" i="1"/>
  <c r="G229" i="1"/>
  <c r="G31" i="1"/>
  <c r="G223" i="1"/>
  <c r="G208" i="1"/>
  <c r="G97" i="1"/>
  <c r="G241" i="1"/>
  <c r="G61" i="1"/>
  <c r="G40" i="1"/>
  <c r="G94" i="1"/>
  <c r="G112" i="1"/>
  <c r="G205" i="1"/>
  <c r="G37" i="1"/>
  <c r="G226" i="1"/>
  <c r="G64" i="1"/>
  <c r="G157" i="1"/>
  <c r="G130" i="1"/>
  <c r="G187" i="1"/>
  <c r="G184" i="1"/>
  <c r="G85" i="1"/>
  <c r="G142" i="1"/>
  <c r="G52" i="1"/>
  <c r="G46" i="1"/>
  <c r="G148" i="1"/>
  <c r="G103" i="1"/>
  <c r="G127" i="1"/>
  <c r="G106" i="1"/>
  <c r="G124" i="1"/>
  <c r="G91" i="1"/>
  <c r="G211" i="1"/>
  <c r="G169" i="1"/>
  <c r="G76" i="1"/>
  <c r="G202" i="1"/>
  <c r="G100" i="1"/>
  <c r="G172" i="1"/>
  <c r="G67" i="1"/>
  <c r="G88" i="1"/>
  <c r="G118" i="1"/>
  <c r="G43" i="1"/>
  <c r="G115" i="1"/>
  <c r="G79" i="1"/>
  <c r="G199" i="1"/>
  <c r="G145" i="1"/>
  <c r="G7" i="1"/>
  <c r="G193" i="1"/>
  <c r="G10" i="1"/>
  <c r="G154" i="1"/>
  <c r="G166" i="1"/>
  <c r="G151" i="1"/>
  <c r="G13" i="1"/>
  <c r="G175" i="1"/>
  <c r="G220" i="1"/>
  <c r="G70" i="1"/>
  <c r="G160" i="1"/>
  <c r="G196" i="1"/>
  <c r="G238" i="1"/>
  <c r="G133" i="1"/>
  <c r="G214" i="1"/>
  <c r="G235" i="1"/>
  <c r="G121" i="1"/>
  <c r="G73" i="1"/>
  <c r="G58" i="1"/>
  <c r="G178" i="1"/>
  <c r="G181" i="1"/>
  <c r="G232" i="1"/>
  <c r="G139" i="1"/>
  <c r="G49" i="1"/>
  <c r="G281" i="1" l="1"/>
  <c r="G296" i="1" s="1"/>
</calcChain>
</file>

<file path=xl/comments1.xml><?xml version="1.0" encoding="utf-8"?>
<comments xmlns="http://schemas.openxmlformats.org/spreadsheetml/2006/main">
  <authors>
    <author>Kam1w11asd</author>
  </authors>
  <commentList>
    <comment ref="C152" authorId="0" shapeId="0">
      <text>
        <r>
          <rPr>
            <b/>
            <sz val="9"/>
            <color indexed="81"/>
            <rFont val="Tahoma"/>
            <family val="2"/>
          </rPr>
          <t>Kam1w11asd:</t>
        </r>
        <r>
          <rPr>
            <sz val="9"/>
            <color indexed="81"/>
            <rFont val="Tahoma"/>
            <family val="2"/>
          </rPr>
          <t xml:space="preserve">
Phase 1 - red remaining work due to cables damaged</t>
        </r>
      </text>
    </comment>
  </commentList>
</comments>
</file>

<file path=xl/sharedStrings.xml><?xml version="1.0" encoding="utf-8"?>
<sst xmlns="http://schemas.openxmlformats.org/spreadsheetml/2006/main" count="634" uniqueCount="257">
  <si>
    <t>No.</t>
  </si>
  <si>
    <t>Station/Mezzanine
Name</t>
  </si>
  <si>
    <t>Station
ID</t>
  </si>
  <si>
    <t>Mezz. ID</t>
  </si>
  <si>
    <t>Labor / Product  Category</t>
  </si>
  <si>
    <t>Station 
Subtotal</t>
  </si>
  <si>
    <t>Station Subtotal</t>
  </si>
  <si>
    <t>TOTAL I</t>
  </si>
  <si>
    <t>A07</t>
  </si>
  <si>
    <t>B02</t>
  </si>
  <si>
    <t>B07</t>
  </si>
  <si>
    <t>B08</t>
  </si>
  <si>
    <t>C05</t>
  </si>
  <si>
    <t>C06</t>
  </si>
  <si>
    <t>C12</t>
  </si>
  <si>
    <t>D02</t>
  </si>
  <si>
    <t>D10</t>
  </si>
  <si>
    <t>022M</t>
  </si>
  <si>
    <t>029M</t>
  </si>
  <si>
    <t>042M</t>
  </si>
  <si>
    <t>048M</t>
  </si>
  <si>
    <t>055M</t>
  </si>
  <si>
    <t>093M</t>
  </si>
  <si>
    <t>001</t>
  </si>
  <si>
    <t>A01</t>
  </si>
  <si>
    <t>C01</t>
  </si>
  <si>
    <t>035</t>
  </si>
  <si>
    <t>052</t>
  </si>
  <si>
    <t>A02</t>
  </si>
  <si>
    <t>004</t>
  </si>
  <si>
    <t>A12</t>
  </si>
  <si>
    <t>015</t>
  </si>
  <si>
    <t>WHITE FLINT</t>
  </si>
  <si>
    <t xml:space="preserve">Labor </t>
  </si>
  <si>
    <t>Product and Materials</t>
  </si>
  <si>
    <t>Mini-Mezzanine</t>
  </si>
  <si>
    <t>Cost Proposal</t>
  </si>
  <si>
    <t xml:space="preserve">Mobilization </t>
  </si>
  <si>
    <t>TOTAL II</t>
  </si>
  <si>
    <t>TOTAL III</t>
  </si>
  <si>
    <t>TOTAL (I+II+III)</t>
  </si>
  <si>
    <t>TAKOMA</t>
  </si>
  <si>
    <t>ROSSLYN</t>
  </si>
  <si>
    <t>ARLINGTON CEMETARY</t>
  </si>
  <si>
    <t>Notes/Assumptions</t>
  </si>
  <si>
    <t>METRO CENTER (NORTH MEZZANINE)</t>
  </si>
  <si>
    <t>METRO CENTER (SOUTH MEZZANINE)</t>
  </si>
  <si>
    <t>MCPHERSON SQUARE (EAST MEZZANINE)</t>
  </si>
  <si>
    <t>C02</t>
  </si>
  <si>
    <t>036</t>
  </si>
  <si>
    <t>MCPHERSON SQUARE (WEST MEZZANINE)</t>
  </si>
  <si>
    <t>037</t>
  </si>
  <si>
    <t>FARRAGUT WEST (EAST MEZZANINE)</t>
  </si>
  <si>
    <t>C03</t>
  </si>
  <si>
    <t>038</t>
  </si>
  <si>
    <t>FOGGY BOTTOM-GWU</t>
  </si>
  <si>
    <t>C04</t>
  </si>
  <si>
    <t>040</t>
  </si>
  <si>
    <t>041</t>
  </si>
  <si>
    <t>ROSSLYN (SIDE/NEW ENTRANCE)</t>
  </si>
  <si>
    <t>113</t>
  </si>
  <si>
    <t>042</t>
  </si>
  <si>
    <t>ARLINGTON CEMETARY (PLATFORM)</t>
  </si>
  <si>
    <t>FEDERAL TRIANGLE</t>
  </si>
  <si>
    <t>D01</t>
  </si>
  <si>
    <t>053</t>
  </si>
  <si>
    <t>SMITHSONIAN (NORTH MEZZANINE)</t>
  </si>
  <si>
    <t>054</t>
  </si>
  <si>
    <t>SMITHSONIAN (SOUTH MEZZANINE)</t>
  </si>
  <si>
    <t>055</t>
  </si>
  <si>
    <t>SMITHSONIAN (EASTBOUND PLATFORM)</t>
  </si>
  <si>
    <t>L'ENFANT PLAZA (WEST MEZZANINE)</t>
  </si>
  <si>
    <t>D03</t>
  </si>
  <si>
    <t>056</t>
  </si>
  <si>
    <t>L'ENFANT PLAZA (EAST MEZZANINE)</t>
  </si>
  <si>
    <t>057</t>
  </si>
  <si>
    <t>FEDERAL CENTER SW</t>
  </si>
  <si>
    <t>D04</t>
  </si>
  <si>
    <t>058</t>
  </si>
  <si>
    <t>CAPITOL SOUTH</t>
  </si>
  <si>
    <t>D05</t>
  </si>
  <si>
    <t>059</t>
  </si>
  <si>
    <t>EASTERN MARKET</t>
  </si>
  <si>
    <t>D06</t>
  </si>
  <si>
    <t>060</t>
  </si>
  <si>
    <t>POTOMAC AVENUE</t>
  </si>
  <si>
    <t>D07</t>
  </si>
  <si>
    <t>061</t>
  </si>
  <si>
    <t>STADIUM-ARMORY (SOUTH MEZZANINE)</t>
  </si>
  <si>
    <t>D08</t>
  </si>
  <si>
    <t>062</t>
  </si>
  <si>
    <t>STADIUM-ARMORY (NORTH MEZZANINE)</t>
  </si>
  <si>
    <t>063</t>
  </si>
  <si>
    <t>MINNESOTA AVENUE</t>
  </si>
  <si>
    <t>D09</t>
  </si>
  <si>
    <t>064</t>
  </si>
  <si>
    <t>DEANWOOD</t>
  </si>
  <si>
    <t>065</t>
  </si>
  <si>
    <t>CHEVERLY</t>
  </si>
  <si>
    <t>D11</t>
  </si>
  <si>
    <t>066</t>
  </si>
  <si>
    <t>LANDOVER</t>
  </si>
  <si>
    <t>D12</t>
  </si>
  <si>
    <t>067</t>
  </si>
  <si>
    <t>NEW CARROLLTON</t>
  </si>
  <si>
    <t>D13</t>
  </si>
  <si>
    <t>068</t>
  </si>
  <si>
    <t>BENNING ROAD</t>
  </si>
  <si>
    <t>G01</t>
  </si>
  <si>
    <t>090</t>
  </si>
  <si>
    <t>CAPITOL HEIGHTS</t>
  </si>
  <si>
    <t>G02</t>
  </si>
  <si>
    <t>091</t>
  </si>
  <si>
    <t>ADDISON ROAD</t>
  </si>
  <si>
    <t>G03</t>
  </si>
  <si>
    <t>092</t>
  </si>
  <si>
    <t>MORGAN BOULEVARD</t>
  </si>
  <si>
    <t>G04</t>
  </si>
  <si>
    <t>110</t>
  </si>
  <si>
    <t>LARGO TOWN CENTER</t>
  </si>
  <si>
    <t>G05</t>
  </si>
  <si>
    <t>111</t>
  </si>
  <si>
    <t>VAN DORN STREET</t>
  </si>
  <si>
    <t>J02</t>
  </si>
  <si>
    <t>094</t>
  </si>
  <si>
    <t>FRANCONIA-SPRINGFIELD</t>
  </si>
  <si>
    <t>J03</t>
  </si>
  <si>
    <t>095</t>
  </si>
  <si>
    <t>COURT HOUSE</t>
  </si>
  <si>
    <t>K01</t>
  </si>
  <si>
    <t>096</t>
  </si>
  <si>
    <t>CLARENDON</t>
  </si>
  <si>
    <t>K02</t>
  </si>
  <si>
    <t>097</t>
  </si>
  <si>
    <t>VIRGINIA SQUARE</t>
  </si>
  <si>
    <t>K03</t>
  </si>
  <si>
    <t>098</t>
  </si>
  <si>
    <t>EAST FALLS CHURCH</t>
  </si>
  <si>
    <t>K05</t>
  </si>
  <si>
    <t>100</t>
  </si>
  <si>
    <t>WEST FALLS CHURCH</t>
  </si>
  <si>
    <t>K06</t>
  </si>
  <si>
    <t>101</t>
  </si>
  <si>
    <t>DUNN LORING</t>
  </si>
  <si>
    <t>K07</t>
  </si>
  <si>
    <t>102</t>
  </si>
  <si>
    <t>VIENNA</t>
  </si>
  <si>
    <t>K08</t>
  </si>
  <si>
    <t>103</t>
  </si>
  <si>
    <t>CRYSTAL CITY</t>
  </si>
  <si>
    <t>C09</t>
  </si>
  <si>
    <t>045</t>
  </si>
  <si>
    <t>REAGAN NATIONAL AIRPORT (SOUTH MEZZ)</t>
  </si>
  <si>
    <t>C10</t>
  </si>
  <si>
    <t>046</t>
  </si>
  <si>
    <t>REAGAN NATIONAL AIRPORT (NORTH MEZZ)</t>
  </si>
  <si>
    <t>093</t>
  </si>
  <si>
    <t>REAGAN NATIONAL AIRPORT (MINI-MEZZ)</t>
  </si>
  <si>
    <t>BRADDOCK ROAD</t>
  </si>
  <si>
    <t>047</t>
  </si>
  <si>
    <t>C13</t>
  </si>
  <si>
    <t>048</t>
  </si>
  <si>
    <t>KING STREET-OLD TOWN (NEW ENTRANCE)</t>
  </si>
  <si>
    <t>KING STREET-OLD TOWN (NORTH MEZZ)</t>
  </si>
  <si>
    <t>112</t>
  </si>
  <si>
    <t>HUNTINGTON (NORTH MEZZANINE)</t>
  </si>
  <si>
    <t>C15</t>
  </si>
  <si>
    <t>050</t>
  </si>
  <si>
    <t>HUNTINGTON (SOUTH MEZZANINE)</t>
  </si>
  <si>
    <t>051</t>
  </si>
  <si>
    <t>MOUNT VERNON SQUARE</t>
  </si>
  <si>
    <t>E01</t>
  </si>
  <si>
    <t>070</t>
  </si>
  <si>
    <t>SHAW-HOWARD U (SOUTH MEZZANINE)</t>
  </si>
  <si>
    <t>E02</t>
  </si>
  <si>
    <t>071</t>
  </si>
  <si>
    <t>SHAW-HOWARD U (NORTH MEZZANINE)</t>
  </si>
  <si>
    <t>072</t>
  </si>
  <si>
    <t>U STREET (EAST MEZZANINE)</t>
  </si>
  <si>
    <t>E03</t>
  </si>
  <si>
    <t>073</t>
  </si>
  <si>
    <t>U STREET (WEST MEZZANINE)</t>
  </si>
  <si>
    <t>074</t>
  </si>
  <si>
    <t>GEORGIA AVENUE</t>
  </si>
  <si>
    <t>E05</t>
  </si>
  <si>
    <t>076</t>
  </si>
  <si>
    <t>WEST HYATTSVILLE</t>
  </si>
  <si>
    <t>E07</t>
  </si>
  <si>
    <t>077</t>
  </si>
  <si>
    <t>PRINCE GEORGE'S PLAZA</t>
  </si>
  <si>
    <t>E08</t>
  </si>
  <si>
    <t>078</t>
  </si>
  <si>
    <t>COLLEGE PARK</t>
  </si>
  <si>
    <t>E09</t>
  </si>
  <si>
    <t>079</t>
  </si>
  <si>
    <t>GREENBELT</t>
  </si>
  <si>
    <t>E10</t>
  </si>
  <si>
    <t>080</t>
  </si>
  <si>
    <t>ARCHIVES</t>
  </si>
  <si>
    <t>F02</t>
  </si>
  <si>
    <t>081</t>
  </si>
  <si>
    <t>F03</t>
  </si>
  <si>
    <t>082</t>
  </si>
  <si>
    <t>WATERFRONT</t>
  </si>
  <si>
    <t>F04</t>
  </si>
  <si>
    <t>083</t>
  </si>
  <si>
    <t>NAVY YARD-BALLPARK (WEST MEZZANINE)</t>
  </si>
  <si>
    <t>F05</t>
  </si>
  <si>
    <t>105</t>
  </si>
  <si>
    <t>ANACOSTIA (NORTH MEZZANINE)</t>
  </si>
  <si>
    <t>F06</t>
  </si>
  <si>
    <t>085</t>
  </si>
  <si>
    <t>ANACOSTIA (SOUTH MEZZANINE)</t>
  </si>
  <si>
    <t>106</t>
  </si>
  <si>
    <t>CONGRESS HEIGHTS</t>
  </si>
  <si>
    <t>F07</t>
  </si>
  <si>
    <t>086</t>
  </si>
  <si>
    <t>SOUTHERN AVENUE</t>
  </si>
  <si>
    <t>F08</t>
  </si>
  <si>
    <t>107</t>
  </si>
  <si>
    <t>NAYLOR ROAD</t>
  </si>
  <si>
    <t>F09</t>
  </si>
  <si>
    <t>087</t>
  </si>
  <si>
    <t>BRANCH AVENUE</t>
  </si>
  <si>
    <t>F11</t>
  </si>
  <si>
    <t>089</t>
  </si>
  <si>
    <t>METRO CENTER (WEST MEZZANINE)</t>
  </si>
  <si>
    <t>FARRAGUT NORTH (NORTH MEZZANINE)</t>
  </si>
  <si>
    <t>TENLEYTOWN-AU</t>
  </si>
  <si>
    <t>010</t>
  </si>
  <si>
    <t>010M</t>
  </si>
  <si>
    <t>FRIENDSHIP HEIGHTS (NORTH MEZZANINE)</t>
  </si>
  <si>
    <t>A08</t>
  </si>
  <si>
    <t>011</t>
  </si>
  <si>
    <t>JUDICIARY SQUARE (WEST MEZZANINE)</t>
  </si>
  <si>
    <t>UNION STATION (NORTH MEZZANINE)</t>
  </si>
  <si>
    <t>B03</t>
  </si>
  <si>
    <t>025</t>
  </si>
  <si>
    <t>GLENMONT</t>
  </si>
  <si>
    <t>B11</t>
  </si>
  <si>
    <t>034</t>
  </si>
  <si>
    <t>L'ENFANT PLAZA (NORTH MEZZANINE)</t>
  </si>
  <si>
    <t>029</t>
  </si>
  <si>
    <t xml:space="preserve">     Two (2) failed cables</t>
  </si>
  <si>
    <t>N/A</t>
  </si>
  <si>
    <t xml:space="preserve">     100' cable run</t>
  </si>
  <si>
    <t>Labor, Product, and Materials</t>
  </si>
  <si>
    <t>Sample Prices for Task 9 (not included in total)</t>
  </si>
  <si>
    <t>Various locations as needed for Task 9</t>
  </si>
  <si>
    <t>Sample line item not included in total</t>
  </si>
  <si>
    <t>KING STREET-OLD TOWN (SOUTH MEZZ)</t>
  </si>
  <si>
    <t>GALLERY PLACE EAST</t>
  </si>
  <si>
    <t>B01</t>
  </si>
  <si>
    <t>021M</t>
  </si>
  <si>
    <t>RRPL Insurance</t>
  </si>
  <si>
    <t>#AM2</t>
  </si>
  <si>
    <t>Material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</si>
</sst>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[$$-409]\ #,##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14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15" fillId="0" borderId="0"/>
    <xf numFmtId="3" fontId="15" fillId="0" borderId="0"/>
    <xf numFmtId="44" fontId="15" fillId="0" borderId="0" applyFont="0" applyFill="0" applyBorder="0" applyAlignment="0" applyProtection="0"/>
    <xf numFmtId="165" fontId="15" fillId="0" borderId="0"/>
    <xf numFmtId="14" fontId="15" fillId="0" borderId="0"/>
    <xf numFmtId="2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2" fillId="0" borderId="0"/>
  </cellStyleXfs>
  <cellXfs count="1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1" fontId="5" fillId="0" borderId="4" xfId="0" applyNumberFormat="1" applyFont="1" applyFill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0" fontId="0" fillId="0" borderId="12" xfId="0" applyBorder="1"/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4" fontId="5" fillId="0" borderId="12" xfId="0" applyNumberFormat="1" applyFont="1" applyBorder="1" applyAlignment="1">
      <alignment horizontal="right"/>
    </xf>
    <xf numFmtId="44" fontId="5" fillId="0" borderId="11" xfId="0" applyNumberFormat="1" applyFont="1" applyBorder="1" applyAlignment="1">
      <alignment horizontal="right"/>
    </xf>
    <xf numFmtId="44" fontId="2" fillId="0" borderId="15" xfId="0" applyNumberFormat="1" applyFont="1" applyBorder="1" applyAlignment="1">
      <alignment horizontal="right"/>
    </xf>
    <xf numFmtId="44" fontId="2" fillId="0" borderId="15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1" fontId="5" fillId="0" borderId="4" xfId="0" applyNumberFormat="1" applyFont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/>
    </xf>
    <xf numFmtId="44" fontId="0" fillId="0" borderId="15" xfId="0" applyNumberFormat="1" applyFont="1" applyBorder="1" applyAlignment="1">
      <alignment horizontal="right"/>
    </xf>
    <xf numFmtId="44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44" fontId="5" fillId="0" borderId="12" xfId="0" applyNumberFormat="1" applyFont="1" applyBorder="1" applyAlignment="1">
      <alignment horizontal="right" vertical="top"/>
    </xf>
    <xf numFmtId="1" fontId="5" fillId="0" borderId="7" xfId="0" applyNumberFormat="1" applyFont="1" applyBorder="1" applyAlignment="1">
      <alignment horizontal="left" vertical="top"/>
    </xf>
    <xf numFmtId="44" fontId="5" fillId="0" borderId="22" xfId="0" applyNumberFormat="1" applyFont="1" applyBorder="1" applyAlignment="1">
      <alignment horizontal="right" vertical="top"/>
    </xf>
    <xf numFmtId="44" fontId="5" fillId="0" borderId="18" xfId="0" applyNumberFormat="1" applyFont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indent="1"/>
    </xf>
    <xf numFmtId="0" fontId="2" fillId="0" borderId="23" xfId="0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44" fontId="2" fillId="0" borderId="23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44" fontId="2" fillId="0" borderId="24" xfId="0" applyNumberFormat="1" applyFont="1" applyBorder="1" applyAlignment="1">
      <alignment horizontal="right"/>
    </xf>
    <xf numFmtId="164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indent="1"/>
    </xf>
    <xf numFmtId="0" fontId="8" fillId="3" borderId="11" xfId="0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4" fontId="8" fillId="3" borderId="11" xfId="0" applyNumberFormat="1" applyFont="1" applyFill="1" applyBorder="1" applyAlignment="1">
      <alignment horizontal="right"/>
    </xf>
    <xf numFmtId="44" fontId="10" fillId="3" borderId="4" xfId="0" applyNumberFormat="1" applyFont="1" applyFill="1" applyBorder="1" applyAlignment="1">
      <alignment horizontal="left" indent="1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indent="1"/>
    </xf>
    <xf numFmtId="0" fontId="8" fillId="3" borderId="13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4" fontId="8" fillId="3" borderId="13" xfId="0" applyNumberFormat="1" applyFont="1" applyFill="1" applyBorder="1" applyAlignment="1">
      <alignment horizontal="right"/>
    </xf>
    <xf numFmtId="44" fontId="8" fillId="3" borderId="10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indent="1"/>
    </xf>
    <xf numFmtId="0" fontId="9" fillId="0" borderId="23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4" fontId="9" fillId="0" borderId="23" xfId="0" applyNumberFormat="1" applyFont="1" applyFill="1" applyBorder="1" applyAlignment="1">
      <alignment horizontal="right"/>
    </xf>
    <xf numFmtId="44" fontId="11" fillId="0" borderId="23" xfId="0" applyNumberFormat="1" applyFont="1" applyFill="1" applyBorder="1" applyAlignment="1">
      <alignment horizontal="left" inden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right"/>
    </xf>
    <xf numFmtId="0" fontId="0" fillId="0" borderId="0" xfId="0" applyBorder="1"/>
    <xf numFmtId="49" fontId="0" fillId="0" borderId="0" xfId="0" applyNumberFormat="1" applyBorder="1"/>
    <xf numFmtId="0" fontId="1" fillId="0" borderId="11" xfId="0" applyFont="1" applyBorder="1" applyAlignment="1">
      <alignment horizontal="center"/>
    </xf>
    <xf numFmtId="0" fontId="4" fillId="4" borderId="0" xfId="0" applyFont="1" applyFill="1" applyAlignment="1">
      <alignment horizontal="left" indent="1"/>
    </xf>
    <xf numFmtId="0" fontId="8" fillId="3" borderId="14" xfId="0" applyFont="1" applyFill="1" applyBorder="1" applyAlignment="1">
      <alignment horizontal="center"/>
    </xf>
    <xf numFmtId="44" fontId="10" fillId="3" borderId="10" xfId="0" applyNumberFormat="1" applyFont="1" applyFill="1" applyBorder="1" applyAlignment="1">
      <alignment horizontal="left" indent="1"/>
    </xf>
    <xf numFmtId="164" fontId="8" fillId="3" borderId="27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4" fontId="8" fillId="3" borderId="1" xfId="0" applyNumberFormat="1" applyFont="1" applyFill="1" applyBorder="1" applyAlignment="1">
      <alignment horizontal="right"/>
    </xf>
    <xf numFmtId="44" fontId="8" fillId="3" borderId="26" xfId="0" applyNumberFormat="1" applyFont="1" applyFill="1" applyBorder="1" applyAlignment="1">
      <alignment horizontal="left" indent="1"/>
    </xf>
    <xf numFmtId="0" fontId="4" fillId="4" borderId="0" xfId="0" applyFont="1" applyFill="1" applyAlignment="1">
      <alignment horizontal="left" vertical="top" inden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top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</cellXfs>
  <cellStyles count="23">
    <cellStyle name="Comma 2" xfId="2"/>
    <cellStyle name="Comma 3" xfId="3"/>
    <cellStyle name="Comma 4" xfId="4"/>
    <cellStyle name="Comma0" xfId="5"/>
    <cellStyle name="Currency 2" xfId="6"/>
    <cellStyle name="Currency0" xfId="7"/>
    <cellStyle name="Date" xfId="8"/>
    <cellStyle name="Fixed" xfId="9"/>
    <cellStyle name="Hyperlink 2" xfId="10"/>
    <cellStyle name="Hyperlink 2 2" xfId="11"/>
    <cellStyle name="Hyperlink 3" xfId="12"/>
    <cellStyle name="Hyperlink 4" xfId="13"/>
    <cellStyle name="Normal" xfId="0" builtinId="0"/>
    <cellStyle name="Normal 2" xfId="1"/>
    <cellStyle name="Normal 2 2" xfId="14"/>
    <cellStyle name="Normal 2 3" xfId="15"/>
    <cellStyle name="Normal 2_AFC Device Inventory as of 08-15-2010" xfId="16"/>
    <cellStyle name="Normal 3" xfId="17"/>
    <cellStyle name="Normal 4" xfId="18"/>
    <cellStyle name="Normal 5" xfId="19"/>
    <cellStyle name="Normal 6" xfId="20"/>
    <cellStyle name="Normal 7" xfId="21"/>
    <cellStyle name="Normal 8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9"/>
  <sheetViews>
    <sheetView tabSelected="1" topLeftCell="A169" zoomScaleNormal="100" workbookViewId="0">
      <selection activeCell="J154" sqref="J154"/>
    </sheetView>
  </sheetViews>
  <sheetFormatPr defaultRowHeight="15" x14ac:dyDescent="0.25"/>
  <cols>
    <col min="1" max="1" width="8.85546875" style="108"/>
    <col min="2" max="2" width="4.42578125" customWidth="1"/>
    <col min="3" max="3" width="36.42578125" style="19" customWidth="1"/>
    <col min="4" max="4" width="8.140625" style="19" customWidth="1"/>
    <col min="5" max="5" width="8.140625" style="40" customWidth="1"/>
    <col min="6" max="6" width="23.85546875" style="19" customWidth="1"/>
    <col min="7" max="7" width="15.7109375" style="19" customWidth="1"/>
    <col min="8" max="8" width="31.85546875" customWidth="1"/>
    <col min="9" max="9" width="15" style="98" customWidth="1"/>
  </cols>
  <sheetData>
    <row r="1" spans="2:8" ht="30.75" thickBot="1" x14ac:dyDescent="0.3">
      <c r="B1" s="67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3" t="s">
        <v>5</v>
      </c>
      <c r="H1" s="68" t="s">
        <v>44</v>
      </c>
    </row>
    <row r="2" spans="2:8" x14ac:dyDescent="0.25">
      <c r="B2" s="110">
        <v>1</v>
      </c>
      <c r="C2" s="11" t="s">
        <v>45</v>
      </c>
      <c r="D2" s="12" t="s">
        <v>25</v>
      </c>
      <c r="E2" s="35" t="s">
        <v>26</v>
      </c>
      <c r="F2" s="13" t="s">
        <v>33</v>
      </c>
      <c r="G2" s="24">
        <v>0</v>
      </c>
      <c r="H2" s="4"/>
    </row>
    <row r="3" spans="2:8" ht="15.75" thickBot="1" x14ac:dyDescent="0.3">
      <c r="B3" s="111"/>
      <c r="C3" s="14"/>
      <c r="D3" s="15"/>
      <c r="E3" s="36"/>
      <c r="F3" s="41" t="s">
        <v>34</v>
      </c>
      <c r="G3" s="23">
        <v>0</v>
      </c>
      <c r="H3" s="5"/>
    </row>
    <row r="4" spans="2:8" ht="16.5" thickTop="1" thickBot="1" x14ac:dyDescent="0.3">
      <c r="B4" s="112"/>
      <c r="C4" s="16"/>
      <c r="D4" s="17"/>
      <c r="E4" s="37"/>
      <c r="F4" s="33" t="s">
        <v>6</v>
      </c>
      <c r="G4" s="43">
        <f>SUM(G2:G3)*1</f>
        <v>0</v>
      </c>
      <c r="H4" s="6"/>
    </row>
    <row r="5" spans="2:8" x14ac:dyDescent="0.25">
      <c r="B5" s="110">
        <f>B2+1</f>
        <v>2</v>
      </c>
      <c r="C5" s="11" t="s">
        <v>46</v>
      </c>
      <c r="D5" s="12" t="s">
        <v>25</v>
      </c>
      <c r="E5" s="35" t="s">
        <v>27</v>
      </c>
      <c r="F5" s="13" t="s">
        <v>33</v>
      </c>
      <c r="G5" s="24">
        <v>0</v>
      </c>
      <c r="H5" s="4"/>
    </row>
    <row r="6" spans="2:8" ht="15.75" thickBot="1" x14ac:dyDescent="0.3">
      <c r="B6" s="111"/>
      <c r="C6" s="14"/>
      <c r="D6" s="15"/>
      <c r="E6" s="36"/>
      <c r="F6" s="41" t="s">
        <v>34</v>
      </c>
      <c r="G6" s="23">
        <v>0</v>
      </c>
      <c r="H6" s="5"/>
    </row>
    <row r="7" spans="2:8" ht="16.5" thickTop="1" thickBot="1" x14ac:dyDescent="0.3">
      <c r="B7" s="112"/>
      <c r="C7" s="16"/>
      <c r="D7" s="17"/>
      <c r="E7" s="37"/>
      <c r="F7" s="33" t="s">
        <v>6</v>
      </c>
      <c r="G7" s="25">
        <f>SUM(G5:G6)*1</f>
        <v>0</v>
      </c>
      <c r="H7" s="6"/>
    </row>
    <row r="8" spans="2:8" x14ac:dyDescent="0.25">
      <c r="B8" s="110">
        <f>B5+1</f>
        <v>3</v>
      </c>
      <c r="C8" s="11" t="s">
        <v>47</v>
      </c>
      <c r="D8" s="12" t="s">
        <v>48</v>
      </c>
      <c r="E8" s="35" t="s">
        <v>49</v>
      </c>
      <c r="F8" s="13" t="s">
        <v>33</v>
      </c>
      <c r="G8" s="24">
        <v>0</v>
      </c>
      <c r="H8" s="4"/>
    </row>
    <row r="9" spans="2:8" ht="15.75" thickBot="1" x14ac:dyDescent="0.3">
      <c r="B9" s="111"/>
      <c r="C9" s="14"/>
      <c r="D9" s="15"/>
      <c r="E9" s="36"/>
      <c r="F9" s="41" t="s">
        <v>34</v>
      </c>
      <c r="G9" s="23">
        <v>0</v>
      </c>
      <c r="H9" s="5"/>
    </row>
    <row r="10" spans="2:8" ht="16.5" thickTop="1" thickBot="1" x14ac:dyDescent="0.3">
      <c r="B10" s="112"/>
      <c r="C10" s="16"/>
      <c r="D10" s="17"/>
      <c r="E10" s="37"/>
      <c r="F10" s="33" t="s">
        <v>6</v>
      </c>
      <c r="G10" s="25">
        <f>SUM(G8:G9)*1</f>
        <v>0</v>
      </c>
      <c r="H10" s="6"/>
    </row>
    <row r="11" spans="2:8" x14ac:dyDescent="0.25">
      <c r="B11" s="110">
        <f>B8+1</f>
        <v>4</v>
      </c>
      <c r="C11" s="11" t="s">
        <v>50</v>
      </c>
      <c r="D11" s="12" t="s">
        <v>48</v>
      </c>
      <c r="E11" s="35" t="s">
        <v>51</v>
      </c>
      <c r="F11" s="13" t="s">
        <v>33</v>
      </c>
      <c r="G11" s="24">
        <v>0</v>
      </c>
      <c r="H11" s="4"/>
    </row>
    <row r="12" spans="2:8" ht="15.75" thickBot="1" x14ac:dyDescent="0.3">
      <c r="B12" s="111"/>
      <c r="C12" s="14"/>
      <c r="D12" s="15"/>
      <c r="E12" s="36"/>
      <c r="F12" s="41" t="s">
        <v>34</v>
      </c>
      <c r="G12" s="23">
        <v>0</v>
      </c>
      <c r="H12" s="5"/>
    </row>
    <row r="13" spans="2:8" ht="16.5" thickTop="1" thickBot="1" x14ac:dyDescent="0.3">
      <c r="B13" s="112"/>
      <c r="C13" s="16"/>
      <c r="D13" s="17"/>
      <c r="E13" s="37"/>
      <c r="F13" s="33" t="s">
        <v>6</v>
      </c>
      <c r="G13" s="25">
        <f>SUM(G11:G12)*1</f>
        <v>0</v>
      </c>
      <c r="H13" s="6"/>
    </row>
    <row r="14" spans="2:8" x14ac:dyDescent="0.25">
      <c r="B14" s="113">
        <f>B11+1</f>
        <v>5</v>
      </c>
      <c r="C14" s="11" t="s">
        <v>52</v>
      </c>
      <c r="D14" s="12" t="s">
        <v>53</v>
      </c>
      <c r="E14" s="35" t="s">
        <v>54</v>
      </c>
      <c r="F14" s="13" t="s">
        <v>33</v>
      </c>
      <c r="G14" s="24">
        <v>0</v>
      </c>
      <c r="H14" s="4"/>
    </row>
    <row r="15" spans="2:8" ht="15.75" thickBot="1" x14ac:dyDescent="0.3">
      <c r="B15" s="114"/>
      <c r="C15" s="14"/>
      <c r="D15" s="15"/>
      <c r="E15" s="36"/>
      <c r="F15" s="41" t="s">
        <v>34</v>
      </c>
      <c r="G15" s="23">
        <v>0</v>
      </c>
      <c r="H15" s="5"/>
    </row>
    <row r="16" spans="2:8" ht="16.5" thickTop="1" thickBot="1" x14ac:dyDescent="0.3">
      <c r="B16" s="115"/>
      <c r="C16" s="16"/>
      <c r="D16" s="17"/>
      <c r="E16" s="37"/>
      <c r="F16" s="33" t="s">
        <v>6</v>
      </c>
      <c r="G16" s="25">
        <f>SUM(G14:G15)*1</f>
        <v>0</v>
      </c>
      <c r="H16" s="6"/>
    </row>
    <row r="17" spans="1:9" x14ac:dyDescent="0.25">
      <c r="B17" s="110">
        <f>B14+1</f>
        <v>6</v>
      </c>
      <c r="C17" s="11" t="s">
        <v>55</v>
      </c>
      <c r="D17" s="12" t="s">
        <v>56</v>
      </c>
      <c r="E17" s="35" t="s">
        <v>57</v>
      </c>
      <c r="F17" s="13" t="s">
        <v>33</v>
      </c>
      <c r="G17" s="24">
        <v>0</v>
      </c>
      <c r="H17" s="4"/>
    </row>
    <row r="18" spans="1:9" ht="15.75" thickBot="1" x14ac:dyDescent="0.3">
      <c r="B18" s="111"/>
      <c r="C18" s="14"/>
      <c r="D18" s="15"/>
      <c r="E18" s="36"/>
      <c r="F18" s="41" t="s">
        <v>34</v>
      </c>
      <c r="G18" s="23">
        <v>0</v>
      </c>
      <c r="H18" s="5"/>
    </row>
    <row r="19" spans="1:9" ht="16.5" thickTop="1" thickBot="1" x14ac:dyDescent="0.3">
      <c r="B19" s="112"/>
      <c r="C19" s="16"/>
      <c r="D19" s="17"/>
      <c r="E19" s="37"/>
      <c r="F19" s="33" t="s">
        <v>6</v>
      </c>
      <c r="G19" s="25">
        <f>SUM(G17:G18)*1</f>
        <v>0</v>
      </c>
      <c r="H19" s="6"/>
    </row>
    <row r="20" spans="1:9" x14ac:dyDescent="0.25">
      <c r="B20" s="110">
        <f>B17+1</f>
        <v>7</v>
      </c>
      <c r="C20" s="11" t="s">
        <v>42</v>
      </c>
      <c r="D20" s="12" t="s">
        <v>12</v>
      </c>
      <c r="E20" s="35" t="s">
        <v>58</v>
      </c>
      <c r="F20" s="13" t="s">
        <v>33</v>
      </c>
      <c r="G20" s="24">
        <v>0</v>
      </c>
      <c r="H20" s="4"/>
    </row>
    <row r="21" spans="1:9" ht="15.75" thickBot="1" x14ac:dyDescent="0.3">
      <c r="B21" s="111"/>
      <c r="C21" s="14"/>
      <c r="D21" s="15"/>
      <c r="E21" s="36"/>
      <c r="F21" s="41" t="s">
        <v>34</v>
      </c>
      <c r="G21" s="23">
        <v>0</v>
      </c>
      <c r="H21" s="5"/>
    </row>
    <row r="22" spans="1:9" ht="16.5" thickTop="1" thickBot="1" x14ac:dyDescent="0.3">
      <c r="B22" s="112"/>
      <c r="C22" s="16"/>
      <c r="D22" s="17"/>
      <c r="E22" s="37"/>
      <c r="F22" s="33" t="s">
        <v>6</v>
      </c>
      <c r="G22" s="25">
        <f>SUM(G20:G21)</f>
        <v>0</v>
      </c>
      <c r="H22" s="6"/>
    </row>
    <row r="23" spans="1:9" x14ac:dyDescent="0.25">
      <c r="A23" s="108" t="s">
        <v>255</v>
      </c>
      <c r="B23" s="110">
        <f>B20+1</f>
        <v>8</v>
      </c>
      <c r="C23" s="18" t="s">
        <v>59</v>
      </c>
      <c r="D23" s="13" t="s">
        <v>12</v>
      </c>
      <c r="E23" s="35" t="s">
        <v>60</v>
      </c>
      <c r="F23" s="13" t="s">
        <v>33</v>
      </c>
      <c r="G23" s="24">
        <v>0</v>
      </c>
      <c r="H23" s="4"/>
      <c r="I23" s="98" t="s">
        <v>255</v>
      </c>
    </row>
    <row r="24" spans="1:9" ht="15.75" thickBot="1" x14ac:dyDescent="0.3">
      <c r="B24" s="111"/>
      <c r="C24" s="14"/>
      <c r="D24" s="15"/>
      <c r="E24" s="36"/>
      <c r="F24" s="41" t="s">
        <v>34</v>
      </c>
      <c r="G24" s="23">
        <v>0</v>
      </c>
      <c r="H24" s="5"/>
    </row>
    <row r="25" spans="1:9" ht="16.5" thickTop="1" thickBot="1" x14ac:dyDescent="0.3">
      <c r="B25" s="112"/>
      <c r="C25" s="16"/>
      <c r="D25" s="17"/>
      <c r="E25" s="37"/>
      <c r="F25" s="33" t="s">
        <v>6</v>
      </c>
      <c r="G25" s="25">
        <f>SUM(G23:G24)*1</f>
        <v>0</v>
      </c>
      <c r="H25" s="6"/>
    </row>
    <row r="26" spans="1:9" x14ac:dyDescent="0.25">
      <c r="B26" s="55"/>
      <c r="C26" s="56"/>
      <c r="D26" s="57"/>
      <c r="E26" s="58"/>
      <c r="F26" s="59"/>
      <c r="G26" s="60"/>
      <c r="H26" s="56"/>
    </row>
    <row r="27" spans="1:9" ht="15.75" thickBot="1" x14ac:dyDescent="0.3">
      <c r="B27" s="61"/>
      <c r="C27" s="62"/>
      <c r="D27" s="63"/>
      <c r="E27" s="64"/>
      <c r="F27" s="65"/>
      <c r="G27" s="66"/>
      <c r="H27" s="62"/>
    </row>
    <row r="28" spans="1:9" ht="30.75" thickBot="1" x14ac:dyDescent="0.3">
      <c r="B28" s="67" t="s">
        <v>0</v>
      </c>
      <c r="C28" s="1" t="s">
        <v>1</v>
      </c>
      <c r="D28" s="1" t="s">
        <v>2</v>
      </c>
      <c r="E28" s="2" t="s">
        <v>3</v>
      </c>
      <c r="F28" s="1" t="s">
        <v>4</v>
      </c>
      <c r="G28" s="3" t="s">
        <v>5</v>
      </c>
      <c r="H28" s="68" t="s">
        <v>44</v>
      </c>
    </row>
    <row r="29" spans="1:9" x14ac:dyDescent="0.25">
      <c r="B29" s="110">
        <f>B23+1</f>
        <v>9</v>
      </c>
      <c r="C29" s="11" t="s">
        <v>43</v>
      </c>
      <c r="D29" s="12" t="s">
        <v>13</v>
      </c>
      <c r="E29" s="35" t="s">
        <v>61</v>
      </c>
      <c r="F29" s="13" t="s">
        <v>33</v>
      </c>
      <c r="G29" s="24">
        <v>0</v>
      </c>
      <c r="H29" s="7"/>
    </row>
    <row r="30" spans="1:9" ht="15.75" thickBot="1" x14ac:dyDescent="0.3">
      <c r="B30" s="111"/>
      <c r="C30" s="14"/>
      <c r="D30" s="15"/>
      <c r="E30" s="36"/>
      <c r="F30" s="41" t="s">
        <v>34</v>
      </c>
      <c r="G30" s="23">
        <v>0</v>
      </c>
      <c r="H30" s="9"/>
    </row>
    <row r="31" spans="1:9" ht="16.5" thickTop="1" thickBot="1" x14ac:dyDescent="0.3">
      <c r="B31" s="112"/>
      <c r="C31" s="16"/>
      <c r="D31" s="17"/>
      <c r="E31" s="37"/>
      <c r="F31" s="33" t="s">
        <v>6</v>
      </c>
      <c r="G31" s="26">
        <f>SUM(G29:G30)*1</f>
        <v>0</v>
      </c>
      <c r="H31" s="10"/>
    </row>
    <row r="32" spans="1:9" x14ac:dyDescent="0.25">
      <c r="A32" s="108" t="s">
        <v>255</v>
      </c>
      <c r="B32" s="110">
        <f>B29+1</f>
        <v>10</v>
      </c>
      <c r="C32" s="11" t="s">
        <v>62</v>
      </c>
      <c r="D32" s="12" t="s">
        <v>13</v>
      </c>
      <c r="E32" s="35" t="s">
        <v>19</v>
      </c>
      <c r="F32" s="13" t="s">
        <v>33</v>
      </c>
      <c r="G32" s="24">
        <v>0</v>
      </c>
      <c r="H32" s="4" t="s">
        <v>35</v>
      </c>
      <c r="I32" s="98" t="s">
        <v>255</v>
      </c>
    </row>
    <row r="33" spans="1:9" ht="15.75" thickBot="1" x14ac:dyDescent="0.3">
      <c r="B33" s="111"/>
      <c r="C33" s="14"/>
      <c r="D33" s="15"/>
      <c r="E33" s="36"/>
      <c r="F33" s="41" t="s">
        <v>34</v>
      </c>
      <c r="G33" s="23">
        <v>0</v>
      </c>
      <c r="H33" s="5"/>
    </row>
    <row r="34" spans="1:9" ht="16.5" thickTop="1" thickBot="1" x14ac:dyDescent="0.3">
      <c r="B34" s="112"/>
      <c r="C34" s="16"/>
      <c r="D34" s="17"/>
      <c r="E34" s="37"/>
      <c r="F34" s="33" t="s">
        <v>6</v>
      </c>
      <c r="G34" s="25">
        <f>SUM(G32:G33)*1</f>
        <v>0</v>
      </c>
      <c r="H34" s="6"/>
    </row>
    <row r="35" spans="1:9" x14ac:dyDescent="0.25">
      <c r="A35" s="108" t="s">
        <v>255</v>
      </c>
      <c r="B35" s="110">
        <f>B32+1</f>
        <v>11</v>
      </c>
      <c r="C35" s="11" t="s">
        <v>63</v>
      </c>
      <c r="D35" s="12" t="s">
        <v>64</v>
      </c>
      <c r="E35" s="35" t="s">
        <v>65</v>
      </c>
      <c r="F35" s="13" t="s">
        <v>33</v>
      </c>
      <c r="G35" s="24">
        <v>0</v>
      </c>
      <c r="H35" s="4"/>
      <c r="I35" s="98" t="s">
        <v>255</v>
      </c>
    </row>
    <row r="36" spans="1:9" ht="15.75" thickBot="1" x14ac:dyDescent="0.3">
      <c r="B36" s="111"/>
      <c r="C36" s="14"/>
      <c r="D36" s="15"/>
      <c r="E36" s="36"/>
      <c r="F36" s="41" t="s">
        <v>34</v>
      </c>
      <c r="G36" s="23">
        <v>0</v>
      </c>
      <c r="H36" s="5"/>
    </row>
    <row r="37" spans="1:9" ht="16.5" thickTop="1" thickBot="1" x14ac:dyDescent="0.3">
      <c r="B37" s="112"/>
      <c r="C37" s="16"/>
      <c r="D37" s="17"/>
      <c r="E37" s="37"/>
      <c r="F37" s="33" t="s">
        <v>6</v>
      </c>
      <c r="G37" s="25">
        <f>SUM(G35:G36)*1</f>
        <v>0</v>
      </c>
      <c r="H37" s="6"/>
    </row>
    <row r="38" spans="1:9" x14ac:dyDescent="0.25">
      <c r="B38" s="110">
        <f>B35+1</f>
        <v>12</v>
      </c>
      <c r="C38" s="18" t="s">
        <v>66</v>
      </c>
      <c r="D38" s="12" t="s">
        <v>15</v>
      </c>
      <c r="E38" s="35" t="s">
        <v>67</v>
      </c>
      <c r="F38" s="13" t="s">
        <v>33</v>
      </c>
      <c r="G38" s="24">
        <v>0</v>
      </c>
      <c r="H38" s="4"/>
    </row>
    <row r="39" spans="1:9" ht="15.75" thickBot="1" x14ac:dyDescent="0.3">
      <c r="B39" s="111"/>
      <c r="C39" s="14"/>
      <c r="D39" s="15"/>
      <c r="E39" s="36"/>
      <c r="F39" s="41" t="s">
        <v>34</v>
      </c>
      <c r="G39" s="23">
        <v>0</v>
      </c>
      <c r="H39" s="5"/>
    </row>
    <row r="40" spans="1:9" ht="16.5" thickTop="1" thickBot="1" x14ac:dyDescent="0.3">
      <c r="B40" s="112"/>
      <c r="C40" s="16"/>
      <c r="D40" s="17"/>
      <c r="E40" s="37"/>
      <c r="F40" s="33" t="s">
        <v>6</v>
      </c>
      <c r="G40" s="25">
        <f>SUM(G38:G39)*1</f>
        <v>0</v>
      </c>
      <c r="H40" s="6"/>
    </row>
    <row r="41" spans="1:9" x14ac:dyDescent="0.25">
      <c r="B41" s="110">
        <f>B38+1</f>
        <v>13</v>
      </c>
      <c r="C41" s="11" t="s">
        <v>68</v>
      </c>
      <c r="D41" s="12" t="s">
        <v>15</v>
      </c>
      <c r="E41" s="35" t="s">
        <v>69</v>
      </c>
      <c r="F41" s="13" t="s">
        <v>33</v>
      </c>
      <c r="G41" s="24">
        <v>0</v>
      </c>
      <c r="H41" s="4"/>
    </row>
    <row r="42" spans="1:9" ht="15.75" thickBot="1" x14ac:dyDescent="0.3">
      <c r="B42" s="111"/>
      <c r="C42" s="14"/>
      <c r="D42" s="15"/>
      <c r="E42" s="36"/>
      <c r="F42" s="41" t="s">
        <v>34</v>
      </c>
      <c r="G42" s="23">
        <v>0</v>
      </c>
      <c r="H42" s="5"/>
    </row>
    <row r="43" spans="1:9" ht="16.5" thickTop="1" thickBot="1" x14ac:dyDescent="0.3">
      <c r="B43" s="112"/>
      <c r="C43" s="16"/>
      <c r="D43" s="17"/>
      <c r="E43" s="37"/>
      <c r="F43" s="33" t="s">
        <v>6</v>
      </c>
      <c r="G43" s="25">
        <f>SUM(G41:G42)*1</f>
        <v>0</v>
      </c>
      <c r="H43" s="6"/>
    </row>
    <row r="44" spans="1:9" x14ac:dyDescent="0.25">
      <c r="A44" s="108" t="s">
        <v>255</v>
      </c>
      <c r="B44" s="110">
        <f>B41+1</f>
        <v>14</v>
      </c>
      <c r="C44" s="11" t="s">
        <v>70</v>
      </c>
      <c r="D44" s="12" t="s">
        <v>15</v>
      </c>
      <c r="E44" s="35" t="s">
        <v>21</v>
      </c>
      <c r="F44" s="13" t="s">
        <v>33</v>
      </c>
      <c r="G44" s="24">
        <v>0</v>
      </c>
      <c r="H44" s="4" t="s">
        <v>35</v>
      </c>
      <c r="I44" s="98" t="s">
        <v>255</v>
      </c>
    </row>
    <row r="45" spans="1:9" ht="15.75" thickBot="1" x14ac:dyDescent="0.3">
      <c r="B45" s="111"/>
      <c r="C45" s="14"/>
      <c r="D45" s="15"/>
      <c r="E45" s="36"/>
      <c r="F45" s="41" t="s">
        <v>34</v>
      </c>
      <c r="G45" s="23">
        <v>0</v>
      </c>
      <c r="H45" s="5"/>
    </row>
    <row r="46" spans="1:9" ht="16.5" thickTop="1" thickBot="1" x14ac:dyDescent="0.3">
      <c r="B46" s="112"/>
      <c r="C46" s="16"/>
      <c r="D46" s="17"/>
      <c r="E46" s="37"/>
      <c r="F46" s="33" t="s">
        <v>6</v>
      </c>
      <c r="G46" s="25">
        <f>SUM(G44:G45)*1</f>
        <v>0</v>
      </c>
      <c r="H46" s="6"/>
    </row>
    <row r="47" spans="1:9" x14ac:dyDescent="0.25">
      <c r="A47" s="108" t="s">
        <v>255</v>
      </c>
      <c r="B47" s="110">
        <f>B44+1</f>
        <v>15</v>
      </c>
      <c r="C47" s="11" t="s">
        <v>71</v>
      </c>
      <c r="D47" s="12" t="s">
        <v>72</v>
      </c>
      <c r="E47" s="35" t="s">
        <v>73</v>
      </c>
      <c r="F47" s="13" t="s">
        <v>33</v>
      </c>
      <c r="G47" s="24">
        <v>0</v>
      </c>
      <c r="H47" s="4"/>
      <c r="I47" s="98" t="s">
        <v>255</v>
      </c>
    </row>
    <row r="48" spans="1:9" ht="15.75" thickBot="1" x14ac:dyDescent="0.3">
      <c r="B48" s="111"/>
      <c r="C48" s="14"/>
      <c r="D48" s="15"/>
      <c r="E48" s="36"/>
      <c r="F48" s="41" t="s">
        <v>34</v>
      </c>
      <c r="G48" s="23">
        <v>0</v>
      </c>
      <c r="H48" s="5"/>
    </row>
    <row r="49" spans="2:8" ht="16.5" thickTop="1" thickBot="1" x14ac:dyDescent="0.3">
      <c r="B49" s="112"/>
      <c r="C49" s="16"/>
      <c r="D49" s="17"/>
      <c r="E49" s="37"/>
      <c r="F49" s="33" t="s">
        <v>6</v>
      </c>
      <c r="G49" s="25">
        <f>SUM(G47:G48)*1</f>
        <v>0</v>
      </c>
      <c r="H49" s="6"/>
    </row>
    <row r="50" spans="2:8" x14ac:dyDescent="0.25">
      <c r="B50" s="110">
        <f>B47+1</f>
        <v>16</v>
      </c>
      <c r="C50" s="18" t="s">
        <v>74</v>
      </c>
      <c r="D50" s="13" t="s">
        <v>72</v>
      </c>
      <c r="E50" s="35" t="s">
        <v>75</v>
      </c>
      <c r="F50" s="13" t="s">
        <v>33</v>
      </c>
      <c r="G50" s="24">
        <v>0</v>
      </c>
      <c r="H50" s="4"/>
    </row>
    <row r="51" spans="2:8" ht="15.75" thickBot="1" x14ac:dyDescent="0.3">
      <c r="B51" s="111"/>
      <c r="C51" s="14"/>
      <c r="D51" s="15"/>
      <c r="E51" s="36"/>
      <c r="F51" s="41" t="s">
        <v>34</v>
      </c>
      <c r="G51" s="23">
        <v>0</v>
      </c>
      <c r="H51" s="5"/>
    </row>
    <row r="52" spans="2:8" ht="16.5" thickTop="1" thickBot="1" x14ac:dyDescent="0.3">
      <c r="B52" s="112"/>
      <c r="C52" s="16"/>
      <c r="D52" s="17"/>
      <c r="E52" s="37"/>
      <c r="F52" s="33" t="s">
        <v>6</v>
      </c>
      <c r="G52" s="25">
        <f>SUM(G50:G51)*1</f>
        <v>0</v>
      </c>
      <c r="H52" s="6"/>
    </row>
    <row r="53" spans="2:8" x14ac:dyDescent="0.25">
      <c r="B53" s="55"/>
      <c r="C53" s="56"/>
      <c r="D53" s="57"/>
      <c r="E53" s="58"/>
      <c r="F53" s="59"/>
      <c r="G53" s="60"/>
      <c r="H53" s="56"/>
    </row>
    <row r="54" spans="2:8" ht="15.75" thickBot="1" x14ac:dyDescent="0.3">
      <c r="B54" s="61"/>
      <c r="C54" s="62"/>
      <c r="D54" s="63"/>
      <c r="E54" s="64"/>
      <c r="F54" s="65"/>
      <c r="G54" s="66"/>
      <c r="H54" s="62"/>
    </row>
    <row r="55" spans="2:8" ht="30.75" thickBot="1" x14ac:dyDescent="0.3">
      <c r="B55" s="67" t="s">
        <v>0</v>
      </c>
      <c r="C55" s="1" t="s">
        <v>1</v>
      </c>
      <c r="D55" s="1" t="s">
        <v>2</v>
      </c>
      <c r="E55" s="2" t="s">
        <v>3</v>
      </c>
      <c r="F55" s="1" t="s">
        <v>4</v>
      </c>
      <c r="G55" s="3" t="s">
        <v>5</v>
      </c>
      <c r="H55" s="68" t="s">
        <v>44</v>
      </c>
    </row>
    <row r="56" spans="2:8" x14ac:dyDescent="0.25">
      <c r="B56" s="110">
        <f>B50+1</f>
        <v>17</v>
      </c>
      <c r="C56" s="11" t="s">
        <v>76</v>
      </c>
      <c r="D56" s="12" t="s">
        <v>77</v>
      </c>
      <c r="E56" s="35" t="s">
        <v>78</v>
      </c>
      <c r="F56" s="13" t="s">
        <v>33</v>
      </c>
      <c r="G56" s="24">
        <v>0</v>
      </c>
      <c r="H56" s="7"/>
    </row>
    <row r="57" spans="2:8" ht="15.75" thickBot="1" x14ac:dyDescent="0.3">
      <c r="B57" s="111"/>
      <c r="C57" s="14"/>
      <c r="D57" s="15"/>
      <c r="E57" s="36"/>
      <c r="F57" s="41" t="s">
        <v>34</v>
      </c>
      <c r="G57" s="23">
        <v>0</v>
      </c>
      <c r="H57" s="9"/>
    </row>
    <row r="58" spans="2:8" ht="16.5" thickTop="1" thickBot="1" x14ac:dyDescent="0.3">
      <c r="B58" s="112"/>
      <c r="C58" s="16"/>
      <c r="D58" s="17"/>
      <c r="E58" s="37"/>
      <c r="F58" s="33" t="s">
        <v>6</v>
      </c>
      <c r="G58" s="26">
        <f>SUM(G56:G57)*1</f>
        <v>0</v>
      </c>
      <c r="H58" s="10"/>
    </row>
    <row r="59" spans="2:8" x14ac:dyDescent="0.25">
      <c r="B59" s="110">
        <f>B56+1</f>
        <v>18</v>
      </c>
      <c r="C59" s="11" t="s">
        <v>79</v>
      </c>
      <c r="D59" s="12" t="s">
        <v>80</v>
      </c>
      <c r="E59" s="35" t="s">
        <v>81</v>
      </c>
      <c r="F59" s="13" t="s">
        <v>33</v>
      </c>
      <c r="G59" s="24">
        <v>0</v>
      </c>
      <c r="H59" s="4"/>
    </row>
    <row r="60" spans="2:8" ht="15.75" thickBot="1" x14ac:dyDescent="0.3">
      <c r="B60" s="111"/>
      <c r="C60" s="14"/>
      <c r="D60" s="15"/>
      <c r="E60" s="36"/>
      <c r="F60" s="41" t="s">
        <v>34</v>
      </c>
      <c r="G60" s="23">
        <v>0</v>
      </c>
      <c r="H60" s="5"/>
    </row>
    <row r="61" spans="2:8" ht="16.5" thickTop="1" thickBot="1" x14ac:dyDescent="0.3">
      <c r="B61" s="112"/>
      <c r="C61" s="16"/>
      <c r="D61" s="17"/>
      <c r="E61" s="37"/>
      <c r="F61" s="33" t="s">
        <v>6</v>
      </c>
      <c r="G61" s="25">
        <f>SUM(G59:G60)*1</f>
        <v>0</v>
      </c>
      <c r="H61" s="6"/>
    </row>
    <row r="62" spans="2:8" x14ac:dyDescent="0.25">
      <c r="B62" s="110">
        <f>B59+1</f>
        <v>19</v>
      </c>
      <c r="C62" s="11" t="s">
        <v>82</v>
      </c>
      <c r="D62" s="12" t="s">
        <v>83</v>
      </c>
      <c r="E62" s="35" t="s">
        <v>84</v>
      </c>
      <c r="F62" s="13" t="s">
        <v>33</v>
      </c>
      <c r="G62" s="24">
        <v>0</v>
      </c>
      <c r="H62" s="4"/>
    </row>
    <row r="63" spans="2:8" ht="15.75" thickBot="1" x14ac:dyDescent="0.3">
      <c r="B63" s="111"/>
      <c r="C63" s="14"/>
      <c r="D63" s="15"/>
      <c r="E63" s="36"/>
      <c r="F63" s="41" t="s">
        <v>34</v>
      </c>
      <c r="G63" s="23">
        <v>0</v>
      </c>
      <c r="H63" s="5"/>
    </row>
    <row r="64" spans="2:8" ht="16.5" thickTop="1" thickBot="1" x14ac:dyDescent="0.3">
      <c r="B64" s="112"/>
      <c r="C64" s="16"/>
      <c r="D64" s="17"/>
      <c r="E64" s="37"/>
      <c r="F64" s="33" t="s">
        <v>6</v>
      </c>
      <c r="G64" s="25">
        <f>SUM(G62:G63)*1</f>
        <v>0</v>
      </c>
      <c r="H64" s="6"/>
    </row>
    <row r="65" spans="2:8" x14ac:dyDescent="0.25">
      <c r="B65" s="110">
        <f>B62+1</f>
        <v>20</v>
      </c>
      <c r="C65" s="11" t="s">
        <v>85</v>
      </c>
      <c r="D65" s="12" t="s">
        <v>86</v>
      </c>
      <c r="E65" s="35" t="s">
        <v>87</v>
      </c>
      <c r="F65" s="13" t="s">
        <v>33</v>
      </c>
      <c r="G65" s="24">
        <v>0</v>
      </c>
      <c r="H65" s="4"/>
    </row>
    <row r="66" spans="2:8" ht="15.75" thickBot="1" x14ac:dyDescent="0.3">
      <c r="B66" s="111"/>
      <c r="C66" s="14"/>
      <c r="D66" s="15"/>
      <c r="E66" s="36"/>
      <c r="F66" s="41" t="s">
        <v>34</v>
      </c>
      <c r="G66" s="23">
        <v>0</v>
      </c>
      <c r="H66" s="5"/>
    </row>
    <row r="67" spans="2:8" ht="16.5" thickTop="1" thickBot="1" x14ac:dyDescent="0.3">
      <c r="B67" s="112"/>
      <c r="C67" s="16"/>
      <c r="D67" s="17"/>
      <c r="E67" s="37"/>
      <c r="F67" s="33" t="s">
        <v>6</v>
      </c>
      <c r="G67" s="25">
        <f>SUM(G65:G66)*1</f>
        <v>0</v>
      </c>
      <c r="H67" s="6"/>
    </row>
    <row r="68" spans="2:8" x14ac:dyDescent="0.25">
      <c r="B68" s="110">
        <f>B65+1</f>
        <v>21</v>
      </c>
      <c r="C68" s="11" t="s">
        <v>88</v>
      </c>
      <c r="D68" s="12" t="s">
        <v>89</v>
      </c>
      <c r="E68" s="35" t="s">
        <v>90</v>
      </c>
      <c r="F68" s="13" t="s">
        <v>33</v>
      </c>
      <c r="G68" s="24">
        <v>0</v>
      </c>
      <c r="H68" s="4"/>
    </row>
    <row r="69" spans="2:8" ht="15.75" thickBot="1" x14ac:dyDescent="0.3">
      <c r="B69" s="111"/>
      <c r="C69" s="14"/>
      <c r="D69" s="15"/>
      <c r="E69" s="36"/>
      <c r="F69" s="41" t="s">
        <v>34</v>
      </c>
      <c r="G69" s="23">
        <v>0</v>
      </c>
      <c r="H69" s="5"/>
    </row>
    <row r="70" spans="2:8" ht="16.5" thickTop="1" thickBot="1" x14ac:dyDescent="0.3">
      <c r="B70" s="112"/>
      <c r="C70" s="16"/>
      <c r="D70" s="17"/>
      <c r="E70" s="37"/>
      <c r="F70" s="33" t="s">
        <v>6</v>
      </c>
      <c r="G70" s="25">
        <f>SUM(G68:G69)*1</f>
        <v>0</v>
      </c>
      <c r="H70" s="6"/>
    </row>
    <row r="71" spans="2:8" x14ac:dyDescent="0.25">
      <c r="B71" s="110">
        <f>B68+1</f>
        <v>22</v>
      </c>
      <c r="C71" s="11" t="s">
        <v>91</v>
      </c>
      <c r="D71" s="12" t="s">
        <v>83</v>
      </c>
      <c r="E71" s="35" t="s">
        <v>92</v>
      </c>
      <c r="F71" s="13" t="s">
        <v>33</v>
      </c>
      <c r="G71" s="24">
        <v>0</v>
      </c>
      <c r="H71" s="4"/>
    </row>
    <row r="72" spans="2:8" ht="15.75" thickBot="1" x14ac:dyDescent="0.3">
      <c r="B72" s="111"/>
      <c r="C72" s="14"/>
      <c r="D72" s="15"/>
      <c r="E72" s="36"/>
      <c r="F72" s="41" t="s">
        <v>34</v>
      </c>
      <c r="G72" s="23">
        <v>0</v>
      </c>
      <c r="H72" s="5"/>
    </row>
    <row r="73" spans="2:8" ht="16.5" thickTop="1" thickBot="1" x14ac:dyDescent="0.3">
      <c r="B73" s="112"/>
      <c r="C73" s="16"/>
      <c r="D73" s="17"/>
      <c r="E73" s="37"/>
      <c r="F73" s="33" t="s">
        <v>6</v>
      </c>
      <c r="G73" s="25">
        <f>SUM(G71:G72)*1</f>
        <v>0</v>
      </c>
      <c r="H73" s="6"/>
    </row>
    <row r="74" spans="2:8" x14ac:dyDescent="0.25">
      <c r="B74" s="110">
        <f>B71+1</f>
        <v>23</v>
      </c>
      <c r="C74" s="11" t="s">
        <v>93</v>
      </c>
      <c r="D74" s="12" t="s">
        <v>94</v>
      </c>
      <c r="E74" s="35" t="s">
        <v>95</v>
      </c>
      <c r="F74" s="13" t="s">
        <v>33</v>
      </c>
      <c r="G74" s="24">
        <v>0</v>
      </c>
      <c r="H74" s="4"/>
    </row>
    <row r="75" spans="2:8" ht="15.75" thickBot="1" x14ac:dyDescent="0.3">
      <c r="B75" s="111"/>
      <c r="C75" s="14"/>
      <c r="D75" s="15"/>
      <c r="E75" s="36"/>
      <c r="F75" s="41" t="s">
        <v>34</v>
      </c>
      <c r="G75" s="23">
        <v>0</v>
      </c>
      <c r="H75" s="5"/>
    </row>
    <row r="76" spans="2:8" ht="16.5" thickTop="1" thickBot="1" x14ac:dyDescent="0.3">
      <c r="B76" s="112"/>
      <c r="C76" s="16"/>
      <c r="D76" s="17"/>
      <c r="E76" s="37"/>
      <c r="F76" s="33" t="s">
        <v>6</v>
      </c>
      <c r="G76" s="25">
        <f>SUM(G74:G75)*1</f>
        <v>0</v>
      </c>
      <c r="H76" s="6"/>
    </row>
    <row r="77" spans="2:8" x14ac:dyDescent="0.25">
      <c r="B77" s="110">
        <f>B74+1</f>
        <v>24</v>
      </c>
      <c r="C77" s="11" t="s">
        <v>96</v>
      </c>
      <c r="D77" s="12" t="s">
        <v>16</v>
      </c>
      <c r="E77" s="35" t="s">
        <v>97</v>
      </c>
      <c r="F77" s="13" t="s">
        <v>33</v>
      </c>
      <c r="G77" s="24">
        <v>0</v>
      </c>
      <c r="H77" s="4"/>
    </row>
    <row r="78" spans="2:8" ht="15.75" thickBot="1" x14ac:dyDescent="0.3">
      <c r="B78" s="111"/>
      <c r="C78" s="14"/>
      <c r="D78" s="15"/>
      <c r="E78" s="36"/>
      <c r="F78" s="41" t="s">
        <v>34</v>
      </c>
      <c r="G78" s="23">
        <v>0</v>
      </c>
      <c r="H78" s="5"/>
    </row>
    <row r="79" spans="2:8" ht="16.5" thickTop="1" thickBot="1" x14ac:dyDescent="0.3">
      <c r="B79" s="112"/>
      <c r="C79" s="16"/>
      <c r="D79" s="17"/>
      <c r="E79" s="37"/>
      <c r="F79" s="33" t="s">
        <v>6</v>
      </c>
      <c r="G79" s="25">
        <f>SUM(G77:G78)*1</f>
        <v>0</v>
      </c>
      <c r="H79" s="6"/>
    </row>
    <row r="80" spans="2:8" x14ac:dyDescent="0.25">
      <c r="B80" s="55"/>
      <c r="C80" s="56"/>
      <c r="D80" s="57"/>
      <c r="E80" s="58"/>
      <c r="F80" s="59"/>
      <c r="G80" s="60"/>
      <c r="H80" s="56"/>
    </row>
    <row r="81" spans="2:8" ht="15.75" thickBot="1" x14ac:dyDescent="0.3">
      <c r="B81" s="61"/>
      <c r="C81" s="62"/>
      <c r="D81" s="63"/>
      <c r="E81" s="64"/>
      <c r="F81" s="65"/>
      <c r="G81" s="66"/>
      <c r="H81" s="62"/>
    </row>
    <row r="82" spans="2:8" ht="30.75" thickBot="1" x14ac:dyDescent="0.3">
      <c r="B82" s="67" t="s">
        <v>0</v>
      </c>
      <c r="C82" s="1" t="s">
        <v>1</v>
      </c>
      <c r="D82" s="1" t="s">
        <v>2</v>
      </c>
      <c r="E82" s="2" t="s">
        <v>3</v>
      </c>
      <c r="F82" s="1" t="s">
        <v>4</v>
      </c>
      <c r="G82" s="3" t="s">
        <v>5</v>
      </c>
      <c r="H82" s="68" t="s">
        <v>44</v>
      </c>
    </row>
    <row r="83" spans="2:8" x14ac:dyDescent="0.25">
      <c r="B83" s="110">
        <f>B77+1</f>
        <v>25</v>
      </c>
      <c r="C83" s="11" t="s">
        <v>98</v>
      </c>
      <c r="D83" s="12" t="s">
        <v>99</v>
      </c>
      <c r="E83" s="35" t="s">
        <v>100</v>
      </c>
      <c r="F83" s="13" t="s">
        <v>33</v>
      </c>
      <c r="G83" s="24">
        <v>0</v>
      </c>
      <c r="H83" s="4"/>
    </row>
    <row r="84" spans="2:8" ht="15.75" thickBot="1" x14ac:dyDescent="0.3">
      <c r="B84" s="111"/>
      <c r="C84" s="14"/>
      <c r="D84" s="15"/>
      <c r="E84" s="36"/>
      <c r="F84" s="41" t="s">
        <v>34</v>
      </c>
      <c r="G84" s="23">
        <v>0</v>
      </c>
      <c r="H84" s="5"/>
    </row>
    <row r="85" spans="2:8" ht="16.5" thickTop="1" thickBot="1" x14ac:dyDescent="0.3">
      <c r="B85" s="112"/>
      <c r="C85" s="16"/>
      <c r="D85" s="17"/>
      <c r="E85" s="37"/>
      <c r="F85" s="33" t="s">
        <v>6</v>
      </c>
      <c r="G85" s="25">
        <f>SUM(G83:G84)*1</f>
        <v>0</v>
      </c>
      <c r="H85" s="6"/>
    </row>
    <row r="86" spans="2:8" x14ac:dyDescent="0.25">
      <c r="B86" s="110">
        <f>B83+1</f>
        <v>26</v>
      </c>
      <c r="C86" s="11" t="s">
        <v>101</v>
      </c>
      <c r="D86" s="12" t="s">
        <v>102</v>
      </c>
      <c r="E86" s="35" t="s">
        <v>103</v>
      </c>
      <c r="F86" s="13" t="s">
        <v>33</v>
      </c>
      <c r="G86" s="24">
        <v>0</v>
      </c>
      <c r="H86" s="4"/>
    </row>
    <row r="87" spans="2:8" ht="15.75" thickBot="1" x14ac:dyDescent="0.3">
      <c r="B87" s="111"/>
      <c r="C87" s="14"/>
      <c r="D87" s="15"/>
      <c r="E87" s="36"/>
      <c r="F87" s="41" t="s">
        <v>34</v>
      </c>
      <c r="G87" s="23">
        <v>0</v>
      </c>
      <c r="H87" s="5"/>
    </row>
    <row r="88" spans="2:8" ht="16.5" thickTop="1" thickBot="1" x14ac:dyDescent="0.3">
      <c r="B88" s="112"/>
      <c r="C88" s="16"/>
      <c r="D88" s="17"/>
      <c r="E88" s="37"/>
      <c r="F88" s="33" t="s">
        <v>6</v>
      </c>
      <c r="G88" s="25">
        <f>SUM(G86:G87)*1</f>
        <v>0</v>
      </c>
      <c r="H88" s="6"/>
    </row>
    <row r="89" spans="2:8" x14ac:dyDescent="0.25">
      <c r="B89" s="110">
        <f>B86+1</f>
        <v>27</v>
      </c>
      <c r="C89" s="11" t="s">
        <v>104</v>
      </c>
      <c r="D89" s="12" t="s">
        <v>105</v>
      </c>
      <c r="E89" s="35" t="s">
        <v>106</v>
      </c>
      <c r="F89" s="13" t="s">
        <v>33</v>
      </c>
      <c r="G89" s="24">
        <v>0</v>
      </c>
      <c r="H89" s="4"/>
    </row>
    <row r="90" spans="2:8" ht="15.75" thickBot="1" x14ac:dyDescent="0.3">
      <c r="B90" s="111"/>
      <c r="C90" s="14"/>
      <c r="D90" s="15"/>
      <c r="E90" s="36"/>
      <c r="F90" s="41" t="s">
        <v>34</v>
      </c>
      <c r="G90" s="23">
        <v>0</v>
      </c>
      <c r="H90" s="5"/>
    </row>
    <row r="91" spans="2:8" ht="16.5" thickTop="1" thickBot="1" x14ac:dyDescent="0.3">
      <c r="B91" s="112"/>
      <c r="C91" s="16"/>
      <c r="D91" s="17"/>
      <c r="E91" s="37"/>
      <c r="F91" s="33" t="s">
        <v>6</v>
      </c>
      <c r="G91" s="25">
        <f>SUM(G89:G90)*1</f>
        <v>0</v>
      </c>
      <c r="H91" s="6"/>
    </row>
    <row r="92" spans="2:8" x14ac:dyDescent="0.25">
      <c r="B92" s="110">
        <f>B89+1</f>
        <v>28</v>
      </c>
      <c r="C92" s="11" t="s">
        <v>107</v>
      </c>
      <c r="D92" s="12" t="s">
        <v>108</v>
      </c>
      <c r="E92" s="35" t="s">
        <v>109</v>
      </c>
      <c r="F92" s="13" t="s">
        <v>33</v>
      </c>
      <c r="G92" s="24">
        <v>0</v>
      </c>
      <c r="H92" s="4"/>
    </row>
    <row r="93" spans="2:8" ht="15.75" thickBot="1" x14ac:dyDescent="0.3">
      <c r="B93" s="111"/>
      <c r="C93" s="14"/>
      <c r="D93" s="15"/>
      <c r="E93" s="36"/>
      <c r="F93" s="41" t="s">
        <v>34</v>
      </c>
      <c r="G93" s="23">
        <v>0</v>
      </c>
      <c r="H93" s="5"/>
    </row>
    <row r="94" spans="2:8" ht="16.5" thickTop="1" thickBot="1" x14ac:dyDescent="0.3">
      <c r="B94" s="112"/>
      <c r="C94" s="16"/>
      <c r="D94" s="17"/>
      <c r="E94" s="37"/>
      <c r="F94" s="33" t="s">
        <v>6</v>
      </c>
      <c r="G94" s="25">
        <f>SUM(G92:G93)*1</f>
        <v>0</v>
      </c>
      <c r="H94" s="6"/>
    </row>
    <row r="95" spans="2:8" x14ac:dyDescent="0.25">
      <c r="B95" s="110">
        <f>B92+1</f>
        <v>29</v>
      </c>
      <c r="C95" s="11" t="s">
        <v>110</v>
      </c>
      <c r="D95" s="12" t="s">
        <v>111</v>
      </c>
      <c r="E95" s="35" t="s">
        <v>112</v>
      </c>
      <c r="F95" s="13" t="s">
        <v>33</v>
      </c>
      <c r="G95" s="24">
        <v>0</v>
      </c>
      <c r="H95" s="4"/>
    </row>
    <row r="96" spans="2:8" ht="15.75" thickBot="1" x14ac:dyDescent="0.3">
      <c r="B96" s="111"/>
      <c r="C96" s="14"/>
      <c r="D96" s="15"/>
      <c r="E96" s="36"/>
      <c r="F96" s="41" t="s">
        <v>34</v>
      </c>
      <c r="G96" s="23">
        <v>0</v>
      </c>
      <c r="H96" s="5"/>
    </row>
    <row r="97" spans="2:8" ht="16.5" thickTop="1" thickBot="1" x14ac:dyDescent="0.3">
      <c r="B97" s="112"/>
      <c r="C97" s="16"/>
      <c r="D97" s="17"/>
      <c r="E97" s="37"/>
      <c r="F97" s="33" t="s">
        <v>6</v>
      </c>
      <c r="G97" s="25">
        <f>SUM(G95:G96)*1</f>
        <v>0</v>
      </c>
      <c r="H97" s="6"/>
    </row>
    <row r="98" spans="2:8" x14ac:dyDescent="0.25">
      <c r="B98" s="110">
        <f>B95+1</f>
        <v>30</v>
      </c>
      <c r="C98" s="11" t="s">
        <v>113</v>
      </c>
      <c r="D98" s="12" t="s">
        <v>114</v>
      </c>
      <c r="E98" s="35" t="s">
        <v>115</v>
      </c>
      <c r="F98" s="13" t="s">
        <v>33</v>
      </c>
      <c r="G98" s="24">
        <v>0</v>
      </c>
      <c r="H98" s="4"/>
    </row>
    <row r="99" spans="2:8" ht="15.75" thickBot="1" x14ac:dyDescent="0.3">
      <c r="B99" s="111"/>
      <c r="C99" s="14"/>
      <c r="D99" s="15"/>
      <c r="E99" s="36"/>
      <c r="F99" s="41" t="s">
        <v>34</v>
      </c>
      <c r="G99" s="23">
        <v>0</v>
      </c>
      <c r="H99" s="5"/>
    </row>
    <row r="100" spans="2:8" ht="16.5" thickTop="1" thickBot="1" x14ac:dyDescent="0.3">
      <c r="B100" s="112"/>
      <c r="C100" s="16"/>
      <c r="D100" s="17"/>
      <c r="E100" s="37"/>
      <c r="F100" s="33" t="s">
        <v>6</v>
      </c>
      <c r="G100" s="25">
        <f>SUM(G98:G99)*1</f>
        <v>0</v>
      </c>
      <c r="H100" s="6"/>
    </row>
    <row r="101" spans="2:8" x14ac:dyDescent="0.25">
      <c r="B101" s="110">
        <f>B98+1</f>
        <v>31</v>
      </c>
      <c r="C101" s="11" t="s">
        <v>116</v>
      </c>
      <c r="D101" s="12" t="s">
        <v>117</v>
      </c>
      <c r="E101" s="35" t="s">
        <v>118</v>
      </c>
      <c r="F101" s="13" t="s">
        <v>33</v>
      </c>
      <c r="G101" s="24">
        <v>0</v>
      </c>
      <c r="H101" s="4"/>
    </row>
    <row r="102" spans="2:8" ht="15.75" thickBot="1" x14ac:dyDescent="0.3">
      <c r="B102" s="111"/>
      <c r="C102" s="14"/>
      <c r="D102" s="15"/>
      <c r="E102" s="36"/>
      <c r="F102" s="41" t="s">
        <v>34</v>
      </c>
      <c r="G102" s="23">
        <v>0</v>
      </c>
      <c r="H102" s="5"/>
    </row>
    <row r="103" spans="2:8" ht="16.5" thickTop="1" thickBot="1" x14ac:dyDescent="0.3">
      <c r="B103" s="112"/>
      <c r="C103" s="16"/>
      <c r="D103" s="17"/>
      <c r="E103" s="37"/>
      <c r="F103" s="33" t="s">
        <v>6</v>
      </c>
      <c r="G103" s="25">
        <f>SUM(G101:G102)*1</f>
        <v>0</v>
      </c>
      <c r="H103" s="6"/>
    </row>
    <row r="104" spans="2:8" x14ac:dyDescent="0.25">
      <c r="B104" s="110">
        <f>B101+1</f>
        <v>32</v>
      </c>
      <c r="C104" s="18" t="s">
        <v>119</v>
      </c>
      <c r="D104" s="13" t="s">
        <v>120</v>
      </c>
      <c r="E104" s="35" t="s">
        <v>121</v>
      </c>
      <c r="F104" s="13" t="s">
        <v>33</v>
      </c>
      <c r="G104" s="24">
        <v>0</v>
      </c>
      <c r="H104" s="4"/>
    </row>
    <row r="105" spans="2:8" ht="15.75" thickBot="1" x14ac:dyDescent="0.3">
      <c r="B105" s="111"/>
      <c r="C105" s="14"/>
      <c r="D105" s="15"/>
      <c r="E105" s="36"/>
      <c r="F105" s="41" t="s">
        <v>34</v>
      </c>
      <c r="G105" s="23">
        <v>0</v>
      </c>
      <c r="H105" s="5"/>
    </row>
    <row r="106" spans="2:8" ht="16.5" thickTop="1" thickBot="1" x14ac:dyDescent="0.3">
      <c r="B106" s="112"/>
      <c r="C106" s="16"/>
      <c r="D106" s="17"/>
      <c r="E106" s="37"/>
      <c r="F106" s="33" t="s">
        <v>6</v>
      </c>
      <c r="G106" s="25">
        <f>SUM(G104:G105)*1</f>
        <v>0</v>
      </c>
      <c r="H106" s="6"/>
    </row>
    <row r="107" spans="2:8" x14ac:dyDescent="0.25">
      <c r="B107" s="55"/>
      <c r="C107" s="56"/>
      <c r="D107" s="57"/>
      <c r="E107" s="58"/>
      <c r="F107" s="59"/>
      <c r="G107" s="60"/>
      <c r="H107" s="56"/>
    </row>
    <row r="108" spans="2:8" ht="15.75" thickBot="1" x14ac:dyDescent="0.3">
      <c r="B108" s="61"/>
      <c r="C108" s="62"/>
      <c r="D108" s="63"/>
      <c r="E108" s="64"/>
      <c r="F108" s="65"/>
      <c r="G108" s="66"/>
      <c r="H108" s="62"/>
    </row>
    <row r="109" spans="2:8" ht="30.75" thickBot="1" x14ac:dyDescent="0.3">
      <c r="B109" s="67" t="s">
        <v>0</v>
      </c>
      <c r="C109" s="1" t="s">
        <v>1</v>
      </c>
      <c r="D109" s="1" t="s">
        <v>2</v>
      </c>
      <c r="E109" s="2" t="s">
        <v>3</v>
      </c>
      <c r="F109" s="1" t="s">
        <v>4</v>
      </c>
      <c r="G109" s="3" t="s">
        <v>5</v>
      </c>
      <c r="H109" s="68" t="s">
        <v>44</v>
      </c>
    </row>
    <row r="110" spans="2:8" x14ac:dyDescent="0.25">
      <c r="B110" s="110">
        <f>B104+1</f>
        <v>33</v>
      </c>
      <c r="C110" s="11" t="s">
        <v>122</v>
      </c>
      <c r="D110" s="12" t="s">
        <v>123</v>
      </c>
      <c r="E110" s="35" t="s">
        <v>124</v>
      </c>
      <c r="F110" s="13" t="s">
        <v>33</v>
      </c>
      <c r="G110" s="24">
        <v>0</v>
      </c>
      <c r="H110" s="7"/>
    </row>
    <row r="111" spans="2:8" ht="15.75" thickBot="1" x14ac:dyDescent="0.3">
      <c r="B111" s="111"/>
      <c r="C111" s="14"/>
      <c r="D111" s="15"/>
      <c r="E111" s="36"/>
      <c r="F111" s="41" t="s">
        <v>34</v>
      </c>
      <c r="G111" s="23">
        <v>0</v>
      </c>
      <c r="H111" s="9"/>
    </row>
    <row r="112" spans="2:8" ht="16.5" thickTop="1" thickBot="1" x14ac:dyDescent="0.3">
      <c r="B112" s="112"/>
      <c r="C112" s="16"/>
      <c r="D112" s="17"/>
      <c r="E112" s="37"/>
      <c r="F112" s="33" t="s">
        <v>6</v>
      </c>
      <c r="G112" s="26">
        <f>SUM(G110:G111)</f>
        <v>0</v>
      </c>
      <c r="H112" s="10"/>
    </row>
    <row r="113" spans="2:8" x14ac:dyDescent="0.25">
      <c r="B113" s="110">
        <f>B110+1</f>
        <v>34</v>
      </c>
      <c r="C113" s="11" t="s">
        <v>125</v>
      </c>
      <c r="D113" s="12" t="s">
        <v>126</v>
      </c>
      <c r="E113" s="35" t="s">
        <v>127</v>
      </c>
      <c r="F113" s="13" t="s">
        <v>33</v>
      </c>
      <c r="G113" s="24">
        <v>0</v>
      </c>
      <c r="H113" s="4"/>
    </row>
    <row r="114" spans="2:8" ht="15.75" thickBot="1" x14ac:dyDescent="0.3">
      <c r="B114" s="111"/>
      <c r="C114" s="14"/>
      <c r="D114" s="15"/>
      <c r="E114" s="36"/>
      <c r="F114" s="41" t="s">
        <v>34</v>
      </c>
      <c r="G114" s="23">
        <v>0</v>
      </c>
      <c r="H114" s="5"/>
    </row>
    <row r="115" spans="2:8" ht="16.5" thickTop="1" thickBot="1" x14ac:dyDescent="0.3">
      <c r="B115" s="112"/>
      <c r="C115" s="16"/>
      <c r="D115" s="17"/>
      <c r="E115" s="37"/>
      <c r="F115" s="33" t="s">
        <v>6</v>
      </c>
      <c r="G115" s="25">
        <f>SUM(G113:G114)*1</f>
        <v>0</v>
      </c>
      <c r="H115" s="6"/>
    </row>
    <row r="116" spans="2:8" x14ac:dyDescent="0.25">
      <c r="B116" s="110">
        <f>B113+1</f>
        <v>35</v>
      </c>
      <c r="C116" s="11" t="s">
        <v>128</v>
      </c>
      <c r="D116" s="12" t="s">
        <v>129</v>
      </c>
      <c r="E116" s="35" t="s">
        <v>130</v>
      </c>
      <c r="F116" s="13" t="s">
        <v>33</v>
      </c>
      <c r="G116" s="24">
        <v>0</v>
      </c>
      <c r="H116" s="4"/>
    </row>
    <row r="117" spans="2:8" ht="15.75" thickBot="1" x14ac:dyDescent="0.3">
      <c r="B117" s="111"/>
      <c r="C117" s="14"/>
      <c r="D117" s="15"/>
      <c r="E117" s="36"/>
      <c r="F117" s="41" t="s">
        <v>34</v>
      </c>
      <c r="G117" s="23">
        <v>0</v>
      </c>
      <c r="H117" s="5"/>
    </row>
    <row r="118" spans="2:8" ht="16.5" thickTop="1" thickBot="1" x14ac:dyDescent="0.3">
      <c r="B118" s="112"/>
      <c r="C118" s="16"/>
      <c r="D118" s="17"/>
      <c r="E118" s="37"/>
      <c r="F118" s="33" t="s">
        <v>6</v>
      </c>
      <c r="G118" s="25">
        <f>SUM(G116:G117)*1</f>
        <v>0</v>
      </c>
      <c r="H118" s="6"/>
    </row>
    <row r="119" spans="2:8" x14ac:dyDescent="0.25">
      <c r="B119" s="110">
        <f>B116+1</f>
        <v>36</v>
      </c>
      <c r="C119" s="11" t="s">
        <v>131</v>
      </c>
      <c r="D119" s="12" t="s">
        <v>132</v>
      </c>
      <c r="E119" s="35" t="s">
        <v>133</v>
      </c>
      <c r="F119" s="13" t="s">
        <v>33</v>
      </c>
      <c r="G119" s="24">
        <v>0</v>
      </c>
      <c r="H119" s="4"/>
    </row>
    <row r="120" spans="2:8" ht="15.75" thickBot="1" x14ac:dyDescent="0.3">
      <c r="B120" s="111"/>
      <c r="C120" s="14"/>
      <c r="D120" s="15"/>
      <c r="E120" s="36"/>
      <c r="F120" s="41" t="s">
        <v>34</v>
      </c>
      <c r="G120" s="23">
        <v>0</v>
      </c>
      <c r="H120" s="5"/>
    </row>
    <row r="121" spans="2:8" ht="16.5" thickTop="1" thickBot="1" x14ac:dyDescent="0.3">
      <c r="B121" s="112"/>
      <c r="C121" s="16"/>
      <c r="D121" s="17"/>
      <c r="E121" s="37"/>
      <c r="F121" s="33" t="s">
        <v>6</v>
      </c>
      <c r="G121" s="25">
        <f>SUM(G119:G120)*1</f>
        <v>0</v>
      </c>
      <c r="H121" s="6"/>
    </row>
    <row r="122" spans="2:8" x14ac:dyDescent="0.25">
      <c r="B122" s="110">
        <f>B119+1</f>
        <v>37</v>
      </c>
      <c r="C122" s="11" t="s">
        <v>134</v>
      </c>
      <c r="D122" s="12" t="s">
        <v>135</v>
      </c>
      <c r="E122" s="35" t="s">
        <v>136</v>
      </c>
      <c r="F122" s="13" t="s">
        <v>33</v>
      </c>
      <c r="G122" s="24">
        <v>0</v>
      </c>
      <c r="H122" s="4"/>
    </row>
    <row r="123" spans="2:8" ht="15.75" thickBot="1" x14ac:dyDescent="0.3">
      <c r="B123" s="111"/>
      <c r="C123" s="14"/>
      <c r="D123" s="15"/>
      <c r="E123" s="36"/>
      <c r="F123" s="41" t="s">
        <v>34</v>
      </c>
      <c r="G123" s="23">
        <v>0</v>
      </c>
      <c r="H123" s="5"/>
    </row>
    <row r="124" spans="2:8" ht="16.5" thickTop="1" thickBot="1" x14ac:dyDescent="0.3">
      <c r="B124" s="112"/>
      <c r="C124" s="16"/>
      <c r="D124" s="17"/>
      <c r="E124" s="37"/>
      <c r="F124" s="33" t="s">
        <v>6</v>
      </c>
      <c r="G124" s="25">
        <f>SUM(G122:G123)*1</f>
        <v>0</v>
      </c>
      <c r="H124" s="6"/>
    </row>
    <row r="125" spans="2:8" x14ac:dyDescent="0.25">
      <c r="B125" s="110">
        <f>B122+1</f>
        <v>38</v>
      </c>
      <c r="C125" s="18" t="s">
        <v>137</v>
      </c>
      <c r="D125" s="12" t="s">
        <v>138</v>
      </c>
      <c r="E125" s="35" t="s">
        <v>139</v>
      </c>
      <c r="F125" s="13" t="s">
        <v>33</v>
      </c>
      <c r="G125" s="24">
        <v>0</v>
      </c>
      <c r="H125" s="4"/>
    </row>
    <row r="126" spans="2:8" ht="15.75" thickBot="1" x14ac:dyDescent="0.3">
      <c r="B126" s="111"/>
      <c r="C126" s="14"/>
      <c r="D126" s="15"/>
      <c r="E126" s="36"/>
      <c r="F126" s="41" t="s">
        <v>34</v>
      </c>
      <c r="G126" s="23">
        <v>0</v>
      </c>
      <c r="H126" s="5"/>
    </row>
    <row r="127" spans="2:8" ht="16.5" thickTop="1" thickBot="1" x14ac:dyDescent="0.3">
      <c r="B127" s="112"/>
      <c r="C127" s="16"/>
      <c r="D127" s="17"/>
      <c r="E127" s="37"/>
      <c r="F127" s="33" t="s">
        <v>6</v>
      </c>
      <c r="G127" s="25">
        <f>SUM(G125:G126)*1</f>
        <v>0</v>
      </c>
      <c r="H127" s="6"/>
    </row>
    <row r="128" spans="2:8" x14ac:dyDescent="0.25">
      <c r="B128" s="110">
        <f>B125+1</f>
        <v>39</v>
      </c>
      <c r="C128" s="18" t="s">
        <v>140</v>
      </c>
      <c r="D128" s="12" t="s">
        <v>141</v>
      </c>
      <c r="E128" s="35" t="s">
        <v>142</v>
      </c>
      <c r="F128" s="13" t="s">
        <v>33</v>
      </c>
      <c r="G128" s="24">
        <v>0</v>
      </c>
      <c r="H128" s="4"/>
    </row>
    <row r="129" spans="2:8" ht="15.75" thickBot="1" x14ac:dyDescent="0.3">
      <c r="B129" s="111"/>
      <c r="C129" s="14"/>
      <c r="D129" s="15"/>
      <c r="E129" s="36"/>
      <c r="F129" s="41" t="s">
        <v>34</v>
      </c>
      <c r="G129" s="23">
        <v>0</v>
      </c>
      <c r="H129" s="5"/>
    </row>
    <row r="130" spans="2:8" ht="16.5" thickTop="1" thickBot="1" x14ac:dyDescent="0.3">
      <c r="B130" s="112"/>
      <c r="C130" s="16"/>
      <c r="D130" s="17"/>
      <c r="E130" s="37"/>
      <c r="F130" s="33" t="s">
        <v>6</v>
      </c>
      <c r="G130" s="25">
        <f>SUM(G128:G129)*1</f>
        <v>0</v>
      </c>
      <c r="H130" s="6"/>
    </row>
    <row r="131" spans="2:8" x14ac:dyDescent="0.25">
      <c r="B131" s="110">
        <f>B128+1</f>
        <v>40</v>
      </c>
      <c r="C131" s="18" t="s">
        <v>143</v>
      </c>
      <c r="D131" s="12" t="s">
        <v>144</v>
      </c>
      <c r="E131" s="35" t="s">
        <v>145</v>
      </c>
      <c r="F131" s="13" t="s">
        <v>33</v>
      </c>
      <c r="G131" s="24">
        <v>0</v>
      </c>
      <c r="H131" s="4"/>
    </row>
    <row r="132" spans="2:8" ht="15.75" thickBot="1" x14ac:dyDescent="0.3">
      <c r="B132" s="111"/>
      <c r="C132" s="14"/>
      <c r="D132" s="15"/>
      <c r="E132" s="36"/>
      <c r="F132" s="41" t="s">
        <v>34</v>
      </c>
      <c r="G132" s="23">
        <v>0</v>
      </c>
      <c r="H132" s="5"/>
    </row>
    <row r="133" spans="2:8" ht="16.5" thickTop="1" thickBot="1" x14ac:dyDescent="0.3">
      <c r="B133" s="112"/>
      <c r="C133" s="16"/>
      <c r="D133" s="17"/>
      <c r="E133" s="37"/>
      <c r="F133" s="33" t="s">
        <v>6</v>
      </c>
      <c r="G133" s="25">
        <f>SUM(G131:G132)*1</f>
        <v>0</v>
      </c>
      <c r="H133" s="6"/>
    </row>
    <row r="134" spans="2:8" x14ac:dyDescent="0.25">
      <c r="B134" s="55"/>
      <c r="C134" s="56"/>
      <c r="D134" s="57"/>
      <c r="E134" s="58"/>
      <c r="F134" s="59"/>
      <c r="G134" s="60"/>
      <c r="H134" s="56"/>
    </row>
    <row r="135" spans="2:8" ht="15.75" thickBot="1" x14ac:dyDescent="0.3">
      <c r="B135" s="61"/>
      <c r="C135" s="62"/>
      <c r="D135" s="63"/>
      <c r="E135" s="64"/>
      <c r="F135" s="65"/>
      <c r="G135" s="66"/>
      <c r="H135" s="62"/>
    </row>
    <row r="136" spans="2:8" ht="30.75" thickBot="1" x14ac:dyDescent="0.3">
      <c r="B136" s="67" t="s">
        <v>0</v>
      </c>
      <c r="C136" s="1" t="s">
        <v>1</v>
      </c>
      <c r="D136" s="1" t="s">
        <v>2</v>
      </c>
      <c r="E136" s="2" t="s">
        <v>3</v>
      </c>
      <c r="F136" s="1" t="s">
        <v>4</v>
      </c>
      <c r="G136" s="3" t="s">
        <v>5</v>
      </c>
      <c r="H136" s="68" t="s">
        <v>44</v>
      </c>
    </row>
    <row r="137" spans="2:8" x14ac:dyDescent="0.25">
      <c r="B137" s="110">
        <f>B131+1</f>
        <v>41</v>
      </c>
      <c r="C137" s="18" t="s">
        <v>146</v>
      </c>
      <c r="D137" s="12" t="s">
        <v>147</v>
      </c>
      <c r="E137" s="35" t="s">
        <v>148</v>
      </c>
      <c r="F137" s="13" t="s">
        <v>33</v>
      </c>
      <c r="G137" s="24">
        <v>0</v>
      </c>
      <c r="H137" s="4"/>
    </row>
    <row r="138" spans="2:8" ht="15.75" thickBot="1" x14ac:dyDescent="0.3">
      <c r="B138" s="111"/>
      <c r="C138" s="14"/>
      <c r="D138" s="15"/>
      <c r="E138" s="36"/>
      <c r="F138" s="41" t="s">
        <v>34</v>
      </c>
      <c r="G138" s="23">
        <v>0</v>
      </c>
      <c r="H138" s="5"/>
    </row>
    <row r="139" spans="2:8" ht="16.5" thickTop="1" thickBot="1" x14ac:dyDescent="0.3">
      <c r="B139" s="112"/>
      <c r="C139" s="16"/>
      <c r="D139" s="17"/>
      <c r="E139" s="37"/>
      <c r="F139" s="33" t="s">
        <v>6</v>
      </c>
      <c r="G139" s="25">
        <f>SUM(G137:G138)*1</f>
        <v>0</v>
      </c>
      <c r="H139" s="6"/>
    </row>
    <row r="140" spans="2:8" x14ac:dyDescent="0.25">
      <c r="B140" s="110">
        <f>B137+1</f>
        <v>42</v>
      </c>
      <c r="C140" s="18" t="s">
        <v>149</v>
      </c>
      <c r="D140" s="12" t="s">
        <v>150</v>
      </c>
      <c r="E140" s="35" t="s">
        <v>151</v>
      </c>
      <c r="F140" s="13" t="s">
        <v>33</v>
      </c>
      <c r="G140" s="24">
        <v>0</v>
      </c>
      <c r="H140" s="4"/>
    </row>
    <row r="141" spans="2:8" ht="15.75" thickBot="1" x14ac:dyDescent="0.3">
      <c r="B141" s="111"/>
      <c r="C141" s="14"/>
      <c r="D141" s="15"/>
      <c r="E141" s="36"/>
      <c r="F141" s="41" t="s">
        <v>34</v>
      </c>
      <c r="G141" s="23">
        <v>0</v>
      </c>
      <c r="H141" s="5"/>
    </row>
    <row r="142" spans="2:8" ht="16.5" thickTop="1" thickBot="1" x14ac:dyDescent="0.3">
      <c r="B142" s="112"/>
      <c r="C142" s="16"/>
      <c r="D142" s="17"/>
      <c r="E142" s="37"/>
      <c r="F142" s="33" t="s">
        <v>6</v>
      </c>
      <c r="G142" s="25">
        <f>SUM(G140:G141)*1</f>
        <v>0</v>
      </c>
      <c r="H142" s="6"/>
    </row>
    <row r="143" spans="2:8" x14ac:dyDescent="0.25">
      <c r="B143" s="110">
        <f>B140+1</f>
        <v>43</v>
      </c>
      <c r="C143" s="18" t="s">
        <v>152</v>
      </c>
      <c r="D143" s="12" t="s">
        <v>153</v>
      </c>
      <c r="E143" s="35" t="s">
        <v>154</v>
      </c>
      <c r="F143" s="13" t="s">
        <v>33</v>
      </c>
      <c r="G143" s="24">
        <v>0</v>
      </c>
      <c r="H143" s="4"/>
    </row>
    <row r="144" spans="2:8" ht="15.75" thickBot="1" x14ac:dyDescent="0.3">
      <c r="B144" s="111"/>
      <c r="C144" s="14"/>
      <c r="D144" s="15"/>
      <c r="E144" s="36"/>
      <c r="F144" s="41" t="s">
        <v>34</v>
      </c>
      <c r="G144" s="23">
        <v>0</v>
      </c>
      <c r="H144" s="5"/>
    </row>
    <row r="145" spans="1:9" ht="16.5" thickTop="1" thickBot="1" x14ac:dyDescent="0.3">
      <c r="B145" s="112"/>
      <c r="C145" s="16"/>
      <c r="D145" s="17"/>
      <c r="E145" s="37"/>
      <c r="F145" s="33" t="s">
        <v>6</v>
      </c>
      <c r="G145" s="25">
        <f>SUM(G143:G144)*1</f>
        <v>0</v>
      </c>
      <c r="H145" s="6"/>
    </row>
    <row r="146" spans="1:9" x14ac:dyDescent="0.25">
      <c r="B146" s="110">
        <f>B143+1</f>
        <v>44</v>
      </c>
      <c r="C146" s="18" t="s">
        <v>155</v>
      </c>
      <c r="D146" s="12" t="s">
        <v>153</v>
      </c>
      <c r="E146" s="35" t="s">
        <v>156</v>
      </c>
      <c r="F146" s="13" t="s">
        <v>33</v>
      </c>
      <c r="G146" s="24">
        <v>0</v>
      </c>
      <c r="H146" s="4"/>
    </row>
    <row r="147" spans="1:9" ht="15.75" thickBot="1" x14ac:dyDescent="0.3">
      <c r="B147" s="111"/>
      <c r="C147" s="14"/>
      <c r="D147" s="15"/>
      <c r="E147" s="36"/>
      <c r="F147" s="41" t="s">
        <v>34</v>
      </c>
      <c r="G147" s="23">
        <v>0</v>
      </c>
      <c r="H147" s="5"/>
    </row>
    <row r="148" spans="1:9" ht="16.5" thickTop="1" thickBot="1" x14ac:dyDescent="0.3">
      <c r="B148" s="112"/>
      <c r="C148" s="16"/>
      <c r="D148" s="17"/>
      <c r="E148" s="37"/>
      <c r="F148" s="33" t="s">
        <v>6</v>
      </c>
      <c r="G148" s="25">
        <f>SUM(G146:G147)*1</f>
        <v>0</v>
      </c>
      <c r="H148" s="6"/>
    </row>
    <row r="149" spans="1:9" x14ac:dyDescent="0.25">
      <c r="A149" s="108" t="s">
        <v>255</v>
      </c>
      <c r="B149" s="110">
        <f>B146+1</f>
        <v>45</v>
      </c>
      <c r="C149" s="18" t="s">
        <v>157</v>
      </c>
      <c r="D149" s="12" t="s">
        <v>153</v>
      </c>
      <c r="E149" s="35" t="s">
        <v>22</v>
      </c>
      <c r="F149" s="13" t="s">
        <v>33</v>
      </c>
      <c r="G149" s="24">
        <v>0</v>
      </c>
      <c r="H149" s="4" t="s">
        <v>35</v>
      </c>
      <c r="I149" s="98" t="s">
        <v>255</v>
      </c>
    </row>
    <row r="150" spans="1:9" ht="15.75" thickBot="1" x14ac:dyDescent="0.3">
      <c r="B150" s="111"/>
      <c r="C150" s="14"/>
      <c r="D150" s="15"/>
      <c r="E150" s="36"/>
      <c r="F150" s="41" t="s">
        <v>34</v>
      </c>
      <c r="G150" s="23">
        <v>0</v>
      </c>
      <c r="H150" s="5"/>
    </row>
    <row r="151" spans="1:9" ht="16.5" thickTop="1" thickBot="1" x14ac:dyDescent="0.3">
      <c r="B151" s="112"/>
      <c r="C151" s="16"/>
      <c r="D151" s="17"/>
      <c r="E151" s="37"/>
      <c r="F151" s="33" t="s">
        <v>6</v>
      </c>
      <c r="G151" s="25">
        <f>SUM(G149:G150)*1</f>
        <v>0</v>
      </c>
      <c r="H151" s="6"/>
    </row>
    <row r="152" spans="1:9" x14ac:dyDescent="0.25">
      <c r="A152" s="108" t="s">
        <v>255</v>
      </c>
      <c r="B152" s="110">
        <f>B149+1</f>
        <v>46</v>
      </c>
      <c r="C152" s="18" t="s">
        <v>158</v>
      </c>
      <c r="D152" s="12" t="s">
        <v>14</v>
      </c>
      <c r="E152" s="35" t="s">
        <v>159</v>
      </c>
      <c r="F152" s="13" t="s">
        <v>33</v>
      </c>
      <c r="G152" s="24">
        <v>0</v>
      </c>
      <c r="H152" s="4"/>
      <c r="I152" s="98" t="s">
        <v>255</v>
      </c>
    </row>
    <row r="153" spans="1:9" ht="15.75" thickBot="1" x14ac:dyDescent="0.3">
      <c r="B153" s="111"/>
      <c r="C153" s="14"/>
      <c r="D153" s="15"/>
      <c r="E153" s="36"/>
      <c r="F153" s="41" t="s">
        <v>34</v>
      </c>
      <c r="G153" s="23">
        <v>0</v>
      </c>
      <c r="H153" s="5"/>
    </row>
    <row r="154" spans="1:9" ht="16.5" thickTop="1" thickBot="1" x14ac:dyDescent="0.3">
      <c r="B154" s="112"/>
      <c r="C154" s="16"/>
      <c r="D154" s="17"/>
      <c r="E154" s="37"/>
      <c r="F154" s="33" t="s">
        <v>6</v>
      </c>
      <c r="G154" s="25">
        <f>SUM(G152:G153)*1</f>
        <v>0</v>
      </c>
      <c r="H154" s="6"/>
    </row>
    <row r="155" spans="1:9" x14ac:dyDescent="0.25">
      <c r="B155" s="110">
        <f>B152+1</f>
        <v>47</v>
      </c>
      <c r="C155" s="11" t="s">
        <v>250</v>
      </c>
      <c r="D155" s="12" t="s">
        <v>160</v>
      </c>
      <c r="E155" s="35" t="s">
        <v>161</v>
      </c>
      <c r="F155" s="13" t="s">
        <v>33</v>
      </c>
      <c r="G155" s="24">
        <v>0</v>
      </c>
      <c r="H155" s="4"/>
    </row>
    <row r="156" spans="1:9" ht="15.75" thickBot="1" x14ac:dyDescent="0.3">
      <c r="B156" s="111"/>
      <c r="C156" s="14"/>
      <c r="D156" s="15"/>
      <c r="E156" s="36"/>
      <c r="F156" s="41" t="s">
        <v>34</v>
      </c>
      <c r="G156" s="23">
        <v>0</v>
      </c>
      <c r="H156" s="5"/>
    </row>
    <row r="157" spans="1:9" ht="16.5" thickTop="1" thickBot="1" x14ac:dyDescent="0.3">
      <c r="B157" s="112"/>
      <c r="C157" s="16"/>
      <c r="D157" s="17"/>
      <c r="E157" s="37"/>
      <c r="F157" s="33" t="s">
        <v>6</v>
      </c>
      <c r="G157" s="25">
        <f>SUM(G155:G156)*1</f>
        <v>0</v>
      </c>
      <c r="H157" s="6"/>
    </row>
    <row r="158" spans="1:9" x14ac:dyDescent="0.25">
      <c r="A158" s="108" t="s">
        <v>255</v>
      </c>
      <c r="B158" s="110">
        <f>B155+1</f>
        <v>48</v>
      </c>
      <c r="C158" s="11" t="s">
        <v>162</v>
      </c>
      <c r="D158" s="12" t="s">
        <v>160</v>
      </c>
      <c r="E158" s="35" t="s">
        <v>20</v>
      </c>
      <c r="F158" s="13" t="s">
        <v>33</v>
      </c>
      <c r="G158" s="24">
        <v>0</v>
      </c>
      <c r="H158" s="4" t="s">
        <v>35</v>
      </c>
      <c r="I158" s="98" t="s">
        <v>255</v>
      </c>
    </row>
    <row r="159" spans="1:9" ht="15.75" thickBot="1" x14ac:dyDescent="0.3">
      <c r="B159" s="111"/>
      <c r="C159" s="14"/>
      <c r="D159" s="15"/>
      <c r="E159" s="36"/>
      <c r="F159" s="41" t="s">
        <v>34</v>
      </c>
      <c r="G159" s="23">
        <v>0</v>
      </c>
      <c r="H159" s="5"/>
    </row>
    <row r="160" spans="1:9" ht="16.5" thickTop="1" thickBot="1" x14ac:dyDescent="0.3">
      <c r="B160" s="112"/>
      <c r="C160" s="16"/>
      <c r="D160" s="17"/>
      <c r="E160" s="37"/>
      <c r="F160" s="33" t="s">
        <v>6</v>
      </c>
      <c r="G160" s="25">
        <f>SUM(G158:G159)*1</f>
        <v>0</v>
      </c>
      <c r="H160" s="6"/>
    </row>
    <row r="161" spans="1:9" x14ac:dyDescent="0.25">
      <c r="B161" s="55"/>
      <c r="C161" s="56"/>
      <c r="D161" s="57"/>
      <c r="E161" s="58"/>
      <c r="F161" s="59"/>
      <c r="G161" s="60"/>
      <c r="H161" s="56"/>
    </row>
    <row r="162" spans="1:9" ht="15.75" thickBot="1" x14ac:dyDescent="0.3">
      <c r="B162" s="61"/>
      <c r="C162" s="62"/>
      <c r="D162" s="63"/>
      <c r="E162" s="64"/>
      <c r="F162" s="65"/>
      <c r="G162" s="66"/>
      <c r="H162" s="62"/>
    </row>
    <row r="163" spans="1:9" ht="30.75" thickBot="1" x14ac:dyDescent="0.3">
      <c r="B163" s="67" t="s">
        <v>0</v>
      </c>
      <c r="C163" s="1" t="s">
        <v>1</v>
      </c>
      <c r="D163" s="1" t="s">
        <v>2</v>
      </c>
      <c r="E163" s="2" t="s">
        <v>3</v>
      </c>
      <c r="F163" s="1" t="s">
        <v>4</v>
      </c>
      <c r="G163" s="3" t="s">
        <v>5</v>
      </c>
      <c r="H163" s="68" t="s">
        <v>44</v>
      </c>
    </row>
    <row r="164" spans="1:9" x14ac:dyDescent="0.25">
      <c r="A164" s="108" t="s">
        <v>255</v>
      </c>
      <c r="B164" s="110">
        <f>B158+1</f>
        <v>49</v>
      </c>
      <c r="C164" s="11" t="s">
        <v>163</v>
      </c>
      <c r="D164" s="12" t="s">
        <v>160</v>
      </c>
      <c r="E164" s="35" t="s">
        <v>164</v>
      </c>
      <c r="F164" s="13" t="s">
        <v>33</v>
      </c>
      <c r="G164" s="24">
        <v>0</v>
      </c>
      <c r="H164" s="4"/>
      <c r="I164" s="98" t="s">
        <v>255</v>
      </c>
    </row>
    <row r="165" spans="1:9" ht="15.75" thickBot="1" x14ac:dyDescent="0.3">
      <c r="B165" s="111"/>
      <c r="C165" s="14"/>
      <c r="D165" s="15"/>
      <c r="E165" s="36"/>
      <c r="F165" s="41" t="s">
        <v>34</v>
      </c>
      <c r="G165" s="23">
        <v>0</v>
      </c>
      <c r="H165" s="5"/>
    </row>
    <row r="166" spans="1:9" ht="16.5" thickTop="1" thickBot="1" x14ac:dyDescent="0.3">
      <c r="B166" s="112"/>
      <c r="C166" s="16"/>
      <c r="D166" s="17"/>
      <c r="E166" s="37"/>
      <c r="F166" s="33" t="s">
        <v>6</v>
      </c>
      <c r="G166" s="25">
        <f>SUM(G164:G165)*1</f>
        <v>0</v>
      </c>
      <c r="H166" s="6"/>
    </row>
    <row r="167" spans="1:9" x14ac:dyDescent="0.25">
      <c r="B167" s="110">
        <f>B164+1</f>
        <v>50</v>
      </c>
      <c r="C167" s="11" t="s">
        <v>165</v>
      </c>
      <c r="D167" s="12" t="s">
        <v>166</v>
      </c>
      <c r="E167" s="35" t="s">
        <v>167</v>
      </c>
      <c r="F167" s="13" t="s">
        <v>33</v>
      </c>
      <c r="G167" s="24">
        <v>0</v>
      </c>
      <c r="H167" s="4"/>
    </row>
    <row r="168" spans="1:9" ht="15.75" thickBot="1" x14ac:dyDescent="0.3">
      <c r="B168" s="111"/>
      <c r="C168" s="14"/>
      <c r="D168" s="15"/>
      <c r="E168" s="36"/>
      <c r="F168" s="41" t="s">
        <v>34</v>
      </c>
      <c r="G168" s="23">
        <v>0</v>
      </c>
      <c r="H168" s="5"/>
    </row>
    <row r="169" spans="1:9" ht="16.5" thickTop="1" thickBot="1" x14ac:dyDescent="0.3">
      <c r="B169" s="112"/>
      <c r="C169" s="16"/>
      <c r="D169" s="17"/>
      <c r="E169" s="37"/>
      <c r="F169" s="33" t="s">
        <v>6</v>
      </c>
      <c r="G169" s="25">
        <f>SUM(G167:G168)*1</f>
        <v>0</v>
      </c>
      <c r="H169" s="6"/>
    </row>
    <row r="170" spans="1:9" x14ac:dyDescent="0.25">
      <c r="B170" s="110">
        <f>B167+1</f>
        <v>51</v>
      </c>
      <c r="C170" s="11" t="s">
        <v>168</v>
      </c>
      <c r="D170" s="12" t="s">
        <v>166</v>
      </c>
      <c r="E170" s="35" t="s">
        <v>169</v>
      </c>
      <c r="F170" s="13" t="s">
        <v>33</v>
      </c>
      <c r="G170" s="24">
        <v>0</v>
      </c>
      <c r="H170" s="4"/>
    </row>
    <row r="171" spans="1:9" ht="15.75" thickBot="1" x14ac:dyDescent="0.3">
      <c r="B171" s="111"/>
      <c r="C171" s="14"/>
      <c r="D171" s="15"/>
      <c r="E171" s="36"/>
      <c r="F171" s="41" t="s">
        <v>34</v>
      </c>
      <c r="G171" s="23">
        <v>0</v>
      </c>
      <c r="H171" s="5"/>
    </row>
    <row r="172" spans="1:9" ht="16.5" thickTop="1" thickBot="1" x14ac:dyDescent="0.3">
      <c r="B172" s="112"/>
      <c r="C172" s="16"/>
      <c r="D172" s="17"/>
      <c r="E172" s="37"/>
      <c r="F172" s="33" t="s">
        <v>6</v>
      </c>
      <c r="G172" s="25">
        <f>SUM(G170:G171)*1</f>
        <v>0</v>
      </c>
      <c r="H172" s="6"/>
    </row>
    <row r="173" spans="1:9" x14ac:dyDescent="0.25">
      <c r="B173" s="110">
        <f>B170+1</f>
        <v>52</v>
      </c>
      <c r="C173" s="11" t="s">
        <v>170</v>
      </c>
      <c r="D173" s="12" t="s">
        <v>171</v>
      </c>
      <c r="E173" s="35" t="s">
        <v>172</v>
      </c>
      <c r="F173" s="13" t="s">
        <v>33</v>
      </c>
      <c r="G173" s="24">
        <v>0</v>
      </c>
      <c r="H173" s="4"/>
    </row>
    <row r="174" spans="1:9" ht="15.75" thickBot="1" x14ac:dyDescent="0.3">
      <c r="B174" s="111"/>
      <c r="C174" s="14"/>
      <c r="D174" s="15"/>
      <c r="E174" s="36"/>
      <c r="F174" s="41" t="s">
        <v>34</v>
      </c>
      <c r="G174" s="23">
        <v>0</v>
      </c>
      <c r="H174" s="5"/>
    </row>
    <row r="175" spans="1:9" ht="16.5" thickTop="1" thickBot="1" x14ac:dyDescent="0.3">
      <c r="B175" s="112"/>
      <c r="C175" s="16"/>
      <c r="D175" s="17"/>
      <c r="E175" s="37"/>
      <c r="F175" s="33" t="s">
        <v>6</v>
      </c>
      <c r="G175" s="25">
        <f>SUM(G173:G174)*1</f>
        <v>0</v>
      </c>
      <c r="H175" s="6"/>
    </row>
    <row r="176" spans="1:9" x14ac:dyDescent="0.25">
      <c r="B176" s="110">
        <f>B173+1</f>
        <v>53</v>
      </c>
      <c r="C176" s="11" t="s">
        <v>173</v>
      </c>
      <c r="D176" s="12" t="s">
        <v>174</v>
      </c>
      <c r="E176" s="35" t="s">
        <v>175</v>
      </c>
      <c r="F176" s="13" t="s">
        <v>33</v>
      </c>
      <c r="G176" s="24">
        <v>0</v>
      </c>
      <c r="H176" s="4"/>
    </row>
    <row r="177" spans="2:8" ht="15.75" thickBot="1" x14ac:dyDescent="0.3">
      <c r="B177" s="111"/>
      <c r="C177" s="14"/>
      <c r="D177" s="15"/>
      <c r="E177" s="36"/>
      <c r="F177" s="41" t="s">
        <v>34</v>
      </c>
      <c r="G177" s="23">
        <v>0</v>
      </c>
      <c r="H177" s="5"/>
    </row>
    <row r="178" spans="2:8" ht="16.5" thickTop="1" thickBot="1" x14ac:dyDescent="0.3">
      <c r="B178" s="112"/>
      <c r="C178" s="16"/>
      <c r="D178" s="17"/>
      <c r="E178" s="37"/>
      <c r="F178" s="33" t="s">
        <v>6</v>
      </c>
      <c r="G178" s="25">
        <f>SUM(G176:G177)*1</f>
        <v>0</v>
      </c>
      <c r="H178" s="6"/>
    </row>
    <row r="179" spans="2:8" x14ac:dyDescent="0.25">
      <c r="B179" s="110">
        <f>B176+1</f>
        <v>54</v>
      </c>
      <c r="C179" s="11" t="s">
        <v>176</v>
      </c>
      <c r="D179" s="12" t="s">
        <v>174</v>
      </c>
      <c r="E179" s="35" t="s">
        <v>177</v>
      </c>
      <c r="F179" s="13" t="s">
        <v>33</v>
      </c>
      <c r="G179" s="24">
        <v>0</v>
      </c>
      <c r="H179" s="4"/>
    </row>
    <row r="180" spans="2:8" ht="15.75" thickBot="1" x14ac:dyDescent="0.3">
      <c r="B180" s="111"/>
      <c r="C180" s="14"/>
      <c r="D180" s="15"/>
      <c r="E180" s="36"/>
      <c r="F180" s="41" t="s">
        <v>34</v>
      </c>
      <c r="G180" s="23">
        <v>0</v>
      </c>
      <c r="H180" s="5"/>
    </row>
    <row r="181" spans="2:8" ht="16.5" thickTop="1" thickBot="1" x14ac:dyDescent="0.3">
      <c r="B181" s="112"/>
      <c r="C181" s="16"/>
      <c r="D181" s="17"/>
      <c r="E181" s="37"/>
      <c r="F181" s="33" t="s">
        <v>6</v>
      </c>
      <c r="G181" s="25">
        <f>SUM(G179:G180)*1</f>
        <v>0</v>
      </c>
      <c r="H181" s="6"/>
    </row>
    <row r="182" spans="2:8" x14ac:dyDescent="0.25">
      <c r="B182" s="110">
        <f>B179+1</f>
        <v>55</v>
      </c>
      <c r="C182" s="11" t="s">
        <v>178</v>
      </c>
      <c r="D182" s="12" t="s">
        <v>179</v>
      </c>
      <c r="E182" s="35" t="s">
        <v>180</v>
      </c>
      <c r="F182" s="13" t="s">
        <v>33</v>
      </c>
      <c r="G182" s="24">
        <v>0</v>
      </c>
      <c r="H182" s="4"/>
    </row>
    <row r="183" spans="2:8" ht="15.75" thickBot="1" x14ac:dyDescent="0.3">
      <c r="B183" s="111"/>
      <c r="C183" s="14"/>
      <c r="D183" s="15"/>
      <c r="E183" s="36"/>
      <c r="F183" s="41" t="s">
        <v>34</v>
      </c>
      <c r="G183" s="23">
        <v>0</v>
      </c>
      <c r="H183" s="5"/>
    </row>
    <row r="184" spans="2:8" ht="16.5" thickTop="1" thickBot="1" x14ac:dyDescent="0.3">
      <c r="B184" s="112"/>
      <c r="C184" s="16"/>
      <c r="D184" s="17"/>
      <c r="E184" s="37"/>
      <c r="F184" s="33" t="s">
        <v>6</v>
      </c>
      <c r="G184" s="25">
        <f>SUM(G182:G183)*1</f>
        <v>0</v>
      </c>
      <c r="H184" s="6"/>
    </row>
    <row r="185" spans="2:8" x14ac:dyDescent="0.25">
      <c r="B185" s="110">
        <f>B182+1</f>
        <v>56</v>
      </c>
      <c r="C185" s="11" t="s">
        <v>181</v>
      </c>
      <c r="D185" s="12" t="s">
        <v>179</v>
      </c>
      <c r="E185" s="35" t="s">
        <v>182</v>
      </c>
      <c r="F185" s="13" t="s">
        <v>33</v>
      </c>
      <c r="G185" s="24">
        <v>0</v>
      </c>
      <c r="H185" s="4"/>
    </row>
    <row r="186" spans="2:8" ht="15.75" thickBot="1" x14ac:dyDescent="0.3">
      <c r="B186" s="111"/>
      <c r="C186" s="14"/>
      <c r="D186" s="15"/>
      <c r="E186" s="36"/>
      <c r="F186" s="41" t="s">
        <v>34</v>
      </c>
      <c r="G186" s="23">
        <v>0</v>
      </c>
      <c r="H186" s="5"/>
    </row>
    <row r="187" spans="2:8" ht="16.5" thickTop="1" thickBot="1" x14ac:dyDescent="0.3">
      <c r="B187" s="112"/>
      <c r="C187" s="16"/>
      <c r="D187" s="17"/>
      <c r="E187" s="37"/>
      <c r="F187" s="33" t="s">
        <v>6</v>
      </c>
      <c r="G187" s="25">
        <f>SUM(G185:G186)*1</f>
        <v>0</v>
      </c>
      <c r="H187" s="6"/>
    </row>
    <row r="188" spans="2:8" x14ac:dyDescent="0.25">
      <c r="B188" s="55"/>
      <c r="C188" s="56"/>
      <c r="D188" s="57"/>
      <c r="E188" s="58"/>
      <c r="F188" s="59"/>
      <c r="G188" s="60"/>
      <c r="H188" s="56"/>
    </row>
    <row r="189" spans="2:8" ht="15.75" thickBot="1" x14ac:dyDescent="0.3">
      <c r="B189" s="61"/>
      <c r="C189" s="62"/>
      <c r="D189" s="63"/>
      <c r="E189" s="64"/>
      <c r="F189" s="65"/>
      <c r="G189" s="66"/>
      <c r="H189" s="62"/>
    </row>
    <row r="190" spans="2:8" ht="30.75" thickBot="1" x14ac:dyDescent="0.3">
      <c r="B190" s="67" t="s">
        <v>0</v>
      </c>
      <c r="C190" s="1" t="s">
        <v>1</v>
      </c>
      <c r="D190" s="1" t="s">
        <v>2</v>
      </c>
      <c r="E190" s="2" t="s">
        <v>3</v>
      </c>
      <c r="F190" s="1" t="s">
        <v>4</v>
      </c>
      <c r="G190" s="3" t="s">
        <v>5</v>
      </c>
      <c r="H190" s="68" t="s">
        <v>44</v>
      </c>
    </row>
    <row r="191" spans="2:8" x14ac:dyDescent="0.25">
      <c r="B191" s="110">
        <f>B185+1</f>
        <v>57</v>
      </c>
      <c r="C191" s="11" t="s">
        <v>183</v>
      </c>
      <c r="D191" s="12" t="s">
        <v>184</v>
      </c>
      <c r="E191" s="35" t="s">
        <v>185</v>
      </c>
      <c r="F191" s="13" t="s">
        <v>33</v>
      </c>
      <c r="G191" s="24">
        <v>0</v>
      </c>
      <c r="H191" s="4"/>
    </row>
    <row r="192" spans="2:8" ht="15.75" thickBot="1" x14ac:dyDescent="0.3">
      <c r="B192" s="111"/>
      <c r="C192" s="14"/>
      <c r="D192" s="15"/>
      <c r="E192" s="36"/>
      <c r="F192" s="41" t="s">
        <v>34</v>
      </c>
      <c r="G192" s="23">
        <v>0</v>
      </c>
      <c r="H192" s="5"/>
    </row>
    <row r="193" spans="2:8" ht="16.5" thickTop="1" thickBot="1" x14ac:dyDescent="0.3">
      <c r="B193" s="112"/>
      <c r="C193" s="16"/>
      <c r="D193" s="17"/>
      <c r="E193" s="37"/>
      <c r="F193" s="33" t="s">
        <v>6</v>
      </c>
      <c r="G193" s="25">
        <f>SUM(G191:G192)*1</f>
        <v>0</v>
      </c>
      <c r="H193" s="6"/>
    </row>
    <row r="194" spans="2:8" x14ac:dyDescent="0.25">
      <c r="B194" s="110">
        <f>B191+1</f>
        <v>58</v>
      </c>
      <c r="C194" s="11" t="s">
        <v>186</v>
      </c>
      <c r="D194" s="12" t="s">
        <v>187</v>
      </c>
      <c r="E194" s="35" t="s">
        <v>188</v>
      </c>
      <c r="F194" s="13" t="s">
        <v>33</v>
      </c>
      <c r="G194" s="24">
        <v>0</v>
      </c>
      <c r="H194" s="4"/>
    </row>
    <row r="195" spans="2:8" ht="15.75" thickBot="1" x14ac:dyDescent="0.3">
      <c r="B195" s="111"/>
      <c r="C195" s="14"/>
      <c r="D195" s="15"/>
      <c r="E195" s="36"/>
      <c r="F195" s="41" t="s">
        <v>34</v>
      </c>
      <c r="G195" s="23">
        <v>0</v>
      </c>
      <c r="H195" s="5"/>
    </row>
    <row r="196" spans="2:8" ht="16.5" thickTop="1" thickBot="1" x14ac:dyDescent="0.3">
      <c r="B196" s="112"/>
      <c r="C196" s="16"/>
      <c r="D196" s="17"/>
      <c r="E196" s="37"/>
      <c r="F196" s="33" t="s">
        <v>6</v>
      </c>
      <c r="G196" s="25">
        <f>SUM(G194:G195)*1</f>
        <v>0</v>
      </c>
      <c r="H196" s="6"/>
    </row>
    <row r="197" spans="2:8" x14ac:dyDescent="0.25">
      <c r="B197" s="110">
        <f>B194+1</f>
        <v>59</v>
      </c>
      <c r="C197" s="11" t="s">
        <v>189</v>
      </c>
      <c r="D197" s="12" t="s">
        <v>190</v>
      </c>
      <c r="E197" s="35" t="s">
        <v>191</v>
      </c>
      <c r="F197" s="13" t="s">
        <v>33</v>
      </c>
      <c r="G197" s="24">
        <v>0</v>
      </c>
      <c r="H197" s="4"/>
    </row>
    <row r="198" spans="2:8" ht="15.75" thickBot="1" x14ac:dyDescent="0.3">
      <c r="B198" s="111"/>
      <c r="C198" s="14"/>
      <c r="D198" s="15"/>
      <c r="E198" s="36"/>
      <c r="F198" s="41" t="s">
        <v>34</v>
      </c>
      <c r="G198" s="23">
        <v>0</v>
      </c>
      <c r="H198" s="5"/>
    </row>
    <row r="199" spans="2:8" ht="16.5" thickTop="1" thickBot="1" x14ac:dyDescent="0.3">
      <c r="B199" s="112"/>
      <c r="C199" s="16"/>
      <c r="D199" s="17"/>
      <c r="E199" s="37"/>
      <c r="F199" s="33" t="s">
        <v>6</v>
      </c>
      <c r="G199" s="25">
        <f>SUM(G197:G198)*1</f>
        <v>0</v>
      </c>
      <c r="H199" s="6"/>
    </row>
    <row r="200" spans="2:8" x14ac:dyDescent="0.25">
      <c r="B200" s="110">
        <f>B197+1</f>
        <v>60</v>
      </c>
      <c r="C200" s="11" t="s">
        <v>192</v>
      </c>
      <c r="D200" s="12" t="s">
        <v>193</v>
      </c>
      <c r="E200" s="35" t="s">
        <v>194</v>
      </c>
      <c r="F200" s="13" t="s">
        <v>33</v>
      </c>
      <c r="G200" s="24">
        <v>0</v>
      </c>
      <c r="H200" s="4"/>
    </row>
    <row r="201" spans="2:8" ht="15.75" thickBot="1" x14ac:dyDescent="0.3">
      <c r="B201" s="111"/>
      <c r="C201" s="14"/>
      <c r="D201" s="15"/>
      <c r="E201" s="36"/>
      <c r="F201" s="41" t="s">
        <v>34</v>
      </c>
      <c r="G201" s="23">
        <v>0</v>
      </c>
      <c r="H201" s="5"/>
    </row>
    <row r="202" spans="2:8" ht="16.5" thickTop="1" thickBot="1" x14ac:dyDescent="0.3">
      <c r="B202" s="112"/>
      <c r="C202" s="16"/>
      <c r="D202" s="17"/>
      <c r="E202" s="37"/>
      <c r="F202" s="33" t="s">
        <v>6</v>
      </c>
      <c r="G202" s="25">
        <f>SUM(G200:G201)*1</f>
        <v>0</v>
      </c>
      <c r="H202" s="6"/>
    </row>
    <row r="203" spans="2:8" x14ac:dyDescent="0.25">
      <c r="B203" s="110">
        <f>B200+1</f>
        <v>61</v>
      </c>
      <c r="C203" s="11" t="s">
        <v>195</v>
      </c>
      <c r="D203" s="12" t="s">
        <v>196</v>
      </c>
      <c r="E203" s="35" t="s">
        <v>197</v>
      </c>
      <c r="F203" s="13" t="s">
        <v>33</v>
      </c>
      <c r="G203" s="24">
        <v>0</v>
      </c>
      <c r="H203" s="4"/>
    </row>
    <row r="204" spans="2:8" ht="15.75" thickBot="1" x14ac:dyDescent="0.3">
      <c r="B204" s="111"/>
      <c r="C204" s="14"/>
      <c r="D204" s="15"/>
      <c r="E204" s="36"/>
      <c r="F204" s="41" t="s">
        <v>34</v>
      </c>
      <c r="G204" s="23">
        <v>0</v>
      </c>
      <c r="H204" s="5"/>
    </row>
    <row r="205" spans="2:8" ht="16.5" thickTop="1" thickBot="1" x14ac:dyDescent="0.3">
      <c r="B205" s="112"/>
      <c r="C205" s="16"/>
      <c r="D205" s="17"/>
      <c r="E205" s="37"/>
      <c r="F205" s="33" t="s">
        <v>6</v>
      </c>
      <c r="G205" s="25">
        <f>SUM(G203:G204)*1</f>
        <v>0</v>
      </c>
      <c r="H205" s="6"/>
    </row>
    <row r="206" spans="2:8" x14ac:dyDescent="0.25">
      <c r="B206" s="110">
        <f>B203+1</f>
        <v>62</v>
      </c>
      <c r="C206" s="11" t="s">
        <v>198</v>
      </c>
      <c r="D206" s="12" t="s">
        <v>199</v>
      </c>
      <c r="E206" s="35" t="s">
        <v>200</v>
      </c>
      <c r="F206" s="13" t="s">
        <v>33</v>
      </c>
      <c r="G206" s="24">
        <v>0</v>
      </c>
      <c r="H206" s="4"/>
    </row>
    <row r="207" spans="2:8" ht="15.75" thickBot="1" x14ac:dyDescent="0.3">
      <c r="B207" s="111"/>
      <c r="C207" s="14"/>
      <c r="D207" s="15"/>
      <c r="E207" s="36"/>
      <c r="F207" s="41" t="s">
        <v>34</v>
      </c>
      <c r="G207" s="23">
        <v>0</v>
      </c>
      <c r="H207" s="5"/>
    </row>
    <row r="208" spans="2:8" ht="16.5" thickTop="1" thickBot="1" x14ac:dyDescent="0.3">
      <c r="B208" s="112"/>
      <c r="C208" s="16"/>
      <c r="D208" s="17"/>
      <c r="E208" s="37"/>
      <c r="F208" s="33" t="s">
        <v>6</v>
      </c>
      <c r="G208" s="25">
        <f>SUM(G206:G207)*1</f>
        <v>0</v>
      </c>
      <c r="H208" s="6"/>
    </row>
    <row r="209" spans="2:8" x14ac:dyDescent="0.25">
      <c r="B209" s="110">
        <f>B206+1</f>
        <v>63</v>
      </c>
      <c r="C209" s="11" t="s">
        <v>241</v>
      </c>
      <c r="D209" s="12" t="s">
        <v>201</v>
      </c>
      <c r="E209" s="35" t="s">
        <v>202</v>
      </c>
      <c r="F209" s="13" t="s">
        <v>33</v>
      </c>
      <c r="G209" s="24">
        <v>0</v>
      </c>
      <c r="H209" s="4"/>
    </row>
    <row r="210" spans="2:8" ht="15.75" thickBot="1" x14ac:dyDescent="0.3">
      <c r="B210" s="111"/>
      <c r="C210" s="14"/>
      <c r="D210" s="15"/>
      <c r="E210" s="36"/>
      <c r="F210" s="41" t="s">
        <v>34</v>
      </c>
      <c r="G210" s="23">
        <v>0</v>
      </c>
      <c r="H210" s="5"/>
    </row>
    <row r="211" spans="2:8" ht="16.5" thickTop="1" thickBot="1" x14ac:dyDescent="0.3">
      <c r="B211" s="112"/>
      <c r="C211" s="16"/>
      <c r="D211" s="17"/>
      <c r="E211" s="37"/>
      <c r="F211" s="33" t="s">
        <v>6</v>
      </c>
      <c r="G211" s="25">
        <f>SUM(G209:G210)*1</f>
        <v>0</v>
      </c>
      <c r="H211" s="6"/>
    </row>
    <row r="212" spans="2:8" x14ac:dyDescent="0.25">
      <c r="B212" s="110">
        <f>B209+1</f>
        <v>64</v>
      </c>
      <c r="C212" s="11" t="s">
        <v>203</v>
      </c>
      <c r="D212" s="12" t="s">
        <v>204</v>
      </c>
      <c r="E212" s="35" t="s">
        <v>205</v>
      </c>
      <c r="F212" s="13" t="s">
        <v>33</v>
      </c>
      <c r="G212" s="24">
        <v>0</v>
      </c>
      <c r="H212" s="4"/>
    </row>
    <row r="213" spans="2:8" ht="15.75" thickBot="1" x14ac:dyDescent="0.3">
      <c r="B213" s="111"/>
      <c r="C213" s="14"/>
      <c r="D213" s="15"/>
      <c r="E213" s="36"/>
      <c r="F213" s="41" t="s">
        <v>34</v>
      </c>
      <c r="G213" s="23">
        <v>0</v>
      </c>
      <c r="H213" s="5"/>
    </row>
    <row r="214" spans="2:8" ht="16.5" thickTop="1" thickBot="1" x14ac:dyDescent="0.3">
      <c r="B214" s="112"/>
      <c r="C214" s="16"/>
      <c r="D214" s="17"/>
      <c r="E214" s="37"/>
      <c r="F214" s="33" t="s">
        <v>6</v>
      </c>
      <c r="G214" s="25">
        <f>SUM(G212:G213)*1</f>
        <v>0</v>
      </c>
      <c r="H214" s="6"/>
    </row>
    <row r="215" spans="2:8" x14ac:dyDescent="0.25">
      <c r="B215" s="55"/>
      <c r="C215" s="56"/>
      <c r="D215" s="57"/>
      <c r="E215" s="58"/>
      <c r="F215" s="59"/>
      <c r="G215" s="60"/>
      <c r="H215" s="56"/>
    </row>
    <row r="216" spans="2:8" ht="15.75" thickBot="1" x14ac:dyDescent="0.3">
      <c r="B216" s="61"/>
      <c r="C216" s="62"/>
      <c r="D216" s="63"/>
      <c r="E216" s="64"/>
      <c r="F216" s="65"/>
      <c r="G216" s="66"/>
      <c r="H216" s="62"/>
    </row>
    <row r="217" spans="2:8" ht="30.75" thickBot="1" x14ac:dyDescent="0.3">
      <c r="B217" s="67" t="s">
        <v>0</v>
      </c>
      <c r="C217" s="1" t="s">
        <v>1</v>
      </c>
      <c r="D217" s="1" t="s">
        <v>2</v>
      </c>
      <c r="E217" s="2" t="s">
        <v>3</v>
      </c>
      <c r="F217" s="1" t="s">
        <v>4</v>
      </c>
      <c r="G217" s="3" t="s">
        <v>5</v>
      </c>
      <c r="H217" s="68" t="s">
        <v>44</v>
      </c>
    </row>
    <row r="218" spans="2:8" x14ac:dyDescent="0.25">
      <c r="B218" s="110">
        <f>B212+1</f>
        <v>65</v>
      </c>
      <c r="C218" s="11" t="s">
        <v>206</v>
      </c>
      <c r="D218" s="12" t="s">
        <v>207</v>
      </c>
      <c r="E218" s="35" t="s">
        <v>208</v>
      </c>
      <c r="F218" s="13" t="s">
        <v>33</v>
      </c>
      <c r="G218" s="24">
        <v>0</v>
      </c>
      <c r="H218" s="4"/>
    </row>
    <row r="219" spans="2:8" ht="15.75" thickBot="1" x14ac:dyDescent="0.3">
      <c r="B219" s="111"/>
      <c r="C219" s="14"/>
      <c r="D219" s="15"/>
      <c r="E219" s="36"/>
      <c r="F219" s="41" t="s">
        <v>34</v>
      </c>
      <c r="G219" s="23">
        <v>0</v>
      </c>
      <c r="H219" s="5"/>
    </row>
    <row r="220" spans="2:8" ht="16.5" thickTop="1" thickBot="1" x14ac:dyDescent="0.3">
      <c r="B220" s="112"/>
      <c r="C220" s="16"/>
      <c r="D220" s="17"/>
      <c r="E220" s="37"/>
      <c r="F220" s="33" t="s">
        <v>6</v>
      </c>
      <c r="G220" s="25">
        <f>SUM(G218:G219)*1</f>
        <v>0</v>
      </c>
      <c r="H220" s="6"/>
    </row>
    <row r="221" spans="2:8" x14ac:dyDescent="0.25">
      <c r="B221" s="110">
        <f>B218+1</f>
        <v>66</v>
      </c>
      <c r="C221" s="11" t="s">
        <v>209</v>
      </c>
      <c r="D221" s="12" t="s">
        <v>210</v>
      </c>
      <c r="E221" s="35" t="s">
        <v>211</v>
      </c>
      <c r="F221" s="13" t="s">
        <v>33</v>
      </c>
      <c r="G221" s="24">
        <v>0</v>
      </c>
      <c r="H221" s="4"/>
    </row>
    <row r="222" spans="2:8" ht="15.75" thickBot="1" x14ac:dyDescent="0.3">
      <c r="B222" s="111"/>
      <c r="C222" s="14"/>
      <c r="D222" s="15"/>
      <c r="E222" s="36"/>
      <c r="F222" s="41" t="s">
        <v>34</v>
      </c>
      <c r="G222" s="23">
        <v>0</v>
      </c>
      <c r="H222" s="5"/>
    </row>
    <row r="223" spans="2:8" ht="16.5" thickTop="1" thickBot="1" x14ac:dyDescent="0.3">
      <c r="B223" s="112"/>
      <c r="C223" s="16"/>
      <c r="D223" s="17"/>
      <c r="E223" s="37"/>
      <c r="F223" s="33" t="s">
        <v>6</v>
      </c>
      <c r="G223" s="25">
        <f>SUM(G221:G222)*1</f>
        <v>0</v>
      </c>
      <c r="H223" s="6"/>
    </row>
    <row r="224" spans="2:8" x14ac:dyDescent="0.25">
      <c r="B224" s="110">
        <f>B221+1</f>
        <v>67</v>
      </c>
      <c r="C224" s="11" t="s">
        <v>212</v>
      </c>
      <c r="D224" s="12" t="s">
        <v>210</v>
      </c>
      <c r="E224" s="35" t="s">
        <v>213</v>
      </c>
      <c r="F224" s="13" t="s">
        <v>33</v>
      </c>
      <c r="G224" s="24">
        <v>0</v>
      </c>
      <c r="H224" s="4"/>
    </row>
    <row r="225" spans="2:8" ht="15.75" thickBot="1" x14ac:dyDescent="0.3">
      <c r="B225" s="111"/>
      <c r="C225" s="14"/>
      <c r="D225" s="15"/>
      <c r="E225" s="36"/>
      <c r="F225" s="41" t="s">
        <v>34</v>
      </c>
      <c r="G225" s="23">
        <v>0</v>
      </c>
      <c r="H225" s="5"/>
    </row>
    <row r="226" spans="2:8" ht="16.5" thickTop="1" thickBot="1" x14ac:dyDescent="0.3">
      <c r="B226" s="112"/>
      <c r="C226" s="16"/>
      <c r="D226" s="17"/>
      <c r="E226" s="37"/>
      <c r="F226" s="33" t="s">
        <v>6</v>
      </c>
      <c r="G226" s="25">
        <f>SUM(G224:G225)*1</f>
        <v>0</v>
      </c>
      <c r="H226" s="6"/>
    </row>
    <row r="227" spans="2:8" x14ac:dyDescent="0.25">
      <c r="B227" s="110">
        <f>B224+1</f>
        <v>68</v>
      </c>
      <c r="C227" s="11" t="s">
        <v>214</v>
      </c>
      <c r="D227" s="12" t="s">
        <v>215</v>
      </c>
      <c r="E227" s="35" t="s">
        <v>216</v>
      </c>
      <c r="F227" s="13" t="s">
        <v>33</v>
      </c>
      <c r="G227" s="24">
        <v>0</v>
      </c>
      <c r="H227" s="4"/>
    </row>
    <row r="228" spans="2:8" ht="15.75" thickBot="1" x14ac:dyDescent="0.3">
      <c r="B228" s="111"/>
      <c r="C228" s="14"/>
      <c r="D228" s="15"/>
      <c r="E228" s="36"/>
      <c r="F228" s="41" t="s">
        <v>34</v>
      </c>
      <c r="G228" s="23">
        <v>0</v>
      </c>
      <c r="H228" s="5"/>
    </row>
    <row r="229" spans="2:8" ht="16.5" thickTop="1" thickBot="1" x14ac:dyDescent="0.3">
      <c r="B229" s="112"/>
      <c r="C229" s="16"/>
      <c r="D229" s="17"/>
      <c r="E229" s="37"/>
      <c r="F229" s="33" t="s">
        <v>6</v>
      </c>
      <c r="G229" s="25">
        <f>SUM(G227:G228)*1</f>
        <v>0</v>
      </c>
      <c r="H229" s="6"/>
    </row>
    <row r="230" spans="2:8" x14ac:dyDescent="0.25">
      <c r="B230" s="110">
        <f>B227+1</f>
        <v>69</v>
      </c>
      <c r="C230" s="11" t="s">
        <v>217</v>
      </c>
      <c r="D230" s="12" t="s">
        <v>218</v>
      </c>
      <c r="E230" s="35" t="s">
        <v>219</v>
      </c>
      <c r="F230" s="13" t="s">
        <v>33</v>
      </c>
      <c r="G230" s="24">
        <v>0</v>
      </c>
      <c r="H230" s="4"/>
    </row>
    <row r="231" spans="2:8" ht="15.75" thickBot="1" x14ac:dyDescent="0.3">
      <c r="B231" s="111"/>
      <c r="C231" s="14"/>
      <c r="D231" s="15"/>
      <c r="E231" s="36"/>
      <c r="F231" s="41" t="s">
        <v>34</v>
      </c>
      <c r="G231" s="23">
        <v>0</v>
      </c>
      <c r="H231" s="5"/>
    </row>
    <row r="232" spans="2:8" ht="16.5" thickTop="1" thickBot="1" x14ac:dyDescent="0.3">
      <c r="B232" s="112"/>
      <c r="C232" s="16"/>
      <c r="D232" s="17"/>
      <c r="E232" s="37"/>
      <c r="F232" s="33" t="s">
        <v>6</v>
      </c>
      <c r="G232" s="25">
        <f>SUM(G230:G231)*1</f>
        <v>0</v>
      </c>
      <c r="H232" s="6"/>
    </row>
    <row r="233" spans="2:8" x14ac:dyDescent="0.25">
      <c r="B233" s="110">
        <f>B230+1</f>
        <v>70</v>
      </c>
      <c r="C233" s="11" t="s">
        <v>220</v>
      </c>
      <c r="D233" s="12" t="s">
        <v>221</v>
      </c>
      <c r="E233" s="35" t="s">
        <v>222</v>
      </c>
      <c r="F233" s="13" t="s">
        <v>33</v>
      </c>
      <c r="G233" s="24">
        <v>0</v>
      </c>
      <c r="H233" s="4"/>
    </row>
    <row r="234" spans="2:8" ht="15.75" thickBot="1" x14ac:dyDescent="0.3">
      <c r="B234" s="111"/>
      <c r="C234" s="14"/>
      <c r="D234" s="15"/>
      <c r="E234" s="36"/>
      <c r="F234" s="41" t="s">
        <v>34</v>
      </c>
      <c r="G234" s="23">
        <v>0</v>
      </c>
      <c r="H234" s="5"/>
    </row>
    <row r="235" spans="2:8" ht="16.5" thickTop="1" thickBot="1" x14ac:dyDescent="0.3">
      <c r="B235" s="112"/>
      <c r="C235" s="16"/>
      <c r="D235" s="17"/>
      <c r="E235" s="37"/>
      <c r="F235" s="33" t="s">
        <v>6</v>
      </c>
      <c r="G235" s="25">
        <f>SUM(G233:G234)*1</f>
        <v>0</v>
      </c>
      <c r="H235" s="6"/>
    </row>
    <row r="236" spans="2:8" x14ac:dyDescent="0.25">
      <c r="B236" s="110">
        <f>B233+1</f>
        <v>71</v>
      </c>
      <c r="C236" s="11" t="s">
        <v>223</v>
      </c>
      <c r="D236" s="12" t="s">
        <v>224</v>
      </c>
      <c r="E236" s="35" t="s">
        <v>225</v>
      </c>
      <c r="F236" s="13" t="s">
        <v>33</v>
      </c>
      <c r="G236" s="24">
        <v>0</v>
      </c>
      <c r="H236" s="4"/>
    </row>
    <row r="237" spans="2:8" ht="15.75" thickBot="1" x14ac:dyDescent="0.3">
      <c r="B237" s="111"/>
      <c r="C237" s="14"/>
      <c r="D237" s="15"/>
      <c r="E237" s="36"/>
      <c r="F237" s="41" t="s">
        <v>34</v>
      </c>
      <c r="G237" s="23">
        <v>0</v>
      </c>
      <c r="H237" s="5"/>
    </row>
    <row r="238" spans="2:8" ht="16.5" thickTop="1" thickBot="1" x14ac:dyDescent="0.3">
      <c r="B238" s="112"/>
      <c r="C238" s="16"/>
      <c r="D238" s="17"/>
      <c r="E238" s="37"/>
      <c r="F238" s="33" t="s">
        <v>6</v>
      </c>
      <c r="G238" s="25">
        <f>SUM(G236:G237)*1</f>
        <v>0</v>
      </c>
      <c r="H238" s="6"/>
    </row>
    <row r="239" spans="2:8" x14ac:dyDescent="0.25">
      <c r="B239" s="110">
        <f>B236+1</f>
        <v>72</v>
      </c>
      <c r="C239" s="11" t="s">
        <v>226</v>
      </c>
      <c r="D239" s="12" t="s">
        <v>24</v>
      </c>
      <c r="E239" s="35" t="s">
        <v>23</v>
      </c>
      <c r="F239" s="13" t="s">
        <v>33</v>
      </c>
      <c r="G239" s="24">
        <v>0</v>
      </c>
      <c r="H239" s="4"/>
    </row>
    <row r="240" spans="2:8" ht="15.75" thickBot="1" x14ac:dyDescent="0.3">
      <c r="B240" s="111"/>
      <c r="C240" s="14"/>
      <c r="D240" s="15"/>
      <c r="E240" s="36"/>
      <c r="F240" s="41" t="s">
        <v>34</v>
      </c>
      <c r="G240" s="23">
        <v>0</v>
      </c>
      <c r="H240" s="5"/>
    </row>
    <row r="241" spans="1:9" ht="20.25" customHeight="1" thickTop="1" thickBot="1" x14ac:dyDescent="0.3">
      <c r="B241" s="112"/>
      <c r="C241" s="16"/>
      <c r="D241" s="17"/>
      <c r="E241" s="37"/>
      <c r="F241" s="33" t="s">
        <v>6</v>
      </c>
      <c r="G241" s="25">
        <f>SUM(G239:G240)*1</f>
        <v>0</v>
      </c>
      <c r="H241" s="6"/>
    </row>
    <row r="242" spans="1:9" ht="20.25" customHeight="1" x14ac:dyDescent="0.25">
      <c r="B242" s="55"/>
      <c r="C242" s="56"/>
      <c r="D242" s="57"/>
      <c r="E242" s="58"/>
      <c r="F242" s="59"/>
      <c r="G242" s="60"/>
      <c r="H242" s="56"/>
    </row>
    <row r="243" spans="1:9" ht="20.25" customHeight="1" thickBot="1" x14ac:dyDescent="0.3">
      <c r="B243" s="61"/>
      <c r="C243" s="62"/>
      <c r="D243" s="63"/>
      <c r="E243" s="64"/>
      <c r="F243" s="65"/>
      <c r="G243" s="66"/>
      <c r="H243" s="62"/>
    </row>
    <row r="244" spans="1:9" ht="30.75" thickBot="1" x14ac:dyDescent="0.3">
      <c r="B244" s="67" t="s">
        <v>0</v>
      </c>
      <c r="C244" s="1" t="s">
        <v>1</v>
      </c>
      <c r="D244" s="1" t="s">
        <v>2</v>
      </c>
      <c r="E244" s="2" t="s">
        <v>3</v>
      </c>
      <c r="F244" s="1" t="s">
        <v>4</v>
      </c>
      <c r="G244" s="3" t="s">
        <v>5</v>
      </c>
      <c r="H244" s="68" t="s">
        <v>44</v>
      </c>
    </row>
    <row r="245" spans="1:9" x14ac:dyDescent="0.25">
      <c r="B245" s="110">
        <f>B239+1</f>
        <v>73</v>
      </c>
      <c r="C245" s="11" t="s">
        <v>227</v>
      </c>
      <c r="D245" s="12" t="s">
        <v>28</v>
      </c>
      <c r="E245" s="35" t="s">
        <v>29</v>
      </c>
      <c r="F245" s="13" t="s">
        <v>33</v>
      </c>
      <c r="G245" s="24">
        <v>0</v>
      </c>
      <c r="H245" s="4"/>
    </row>
    <row r="246" spans="1:9" ht="15.75" thickBot="1" x14ac:dyDescent="0.3">
      <c r="B246" s="111"/>
      <c r="C246" s="14"/>
      <c r="D246" s="15"/>
      <c r="E246" s="36"/>
      <c r="F246" s="41" t="s">
        <v>34</v>
      </c>
      <c r="G246" s="23">
        <v>0</v>
      </c>
      <c r="H246" s="5"/>
    </row>
    <row r="247" spans="1:9" ht="16.5" thickTop="1" thickBot="1" x14ac:dyDescent="0.3">
      <c r="B247" s="112"/>
      <c r="C247" s="16"/>
      <c r="D247" s="17"/>
      <c r="E247" s="37"/>
      <c r="F247" s="33" t="s">
        <v>6</v>
      </c>
      <c r="G247" s="25">
        <f>SUM(G245:G246)*1</f>
        <v>0</v>
      </c>
      <c r="H247" s="6"/>
    </row>
    <row r="248" spans="1:9" x14ac:dyDescent="0.25">
      <c r="B248" s="110">
        <f>B245+1</f>
        <v>74</v>
      </c>
      <c r="C248" s="14" t="s">
        <v>228</v>
      </c>
      <c r="D248" s="15" t="s">
        <v>8</v>
      </c>
      <c r="E248" s="35" t="s">
        <v>229</v>
      </c>
      <c r="F248" s="13" t="s">
        <v>33</v>
      </c>
      <c r="G248" s="24">
        <v>0</v>
      </c>
      <c r="H248" s="4"/>
    </row>
    <row r="249" spans="1:9" ht="15.75" thickBot="1" x14ac:dyDescent="0.3">
      <c r="B249" s="111"/>
      <c r="C249" s="14"/>
      <c r="D249" s="15"/>
      <c r="E249" s="36"/>
      <c r="F249" s="41" t="s">
        <v>34</v>
      </c>
      <c r="G249" s="23">
        <v>0</v>
      </c>
      <c r="H249" s="5"/>
    </row>
    <row r="250" spans="1:9" ht="16.5" thickTop="1" thickBot="1" x14ac:dyDescent="0.3">
      <c r="B250" s="112"/>
      <c r="C250" s="16"/>
      <c r="D250" s="17"/>
      <c r="E250" s="37"/>
      <c r="F250" s="33" t="s">
        <v>6</v>
      </c>
      <c r="G250" s="25">
        <f>SUM(G248:G249)*1</f>
        <v>0</v>
      </c>
      <c r="H250" s="6"/>
    </row>
    <row r="251" spans="1:9" x14ac:dyDescent="0.25">
      <c r="A251" s="108" t="s">
        <v>255</v>
      </c>
      <c r="B251" s="110">
        <f>B248+1</f>
        <v>75</v>
      </c>
      <c r="C251" s="14" t="s">
        <v>228</v>
      </c>
      <c r="D251" s="15" t="s">
        <v>8</v>
      </c>
      <c r="E251" s="35" t="s">
        <v>230</v>
      </c>
      <c r="F251" s="13" t="s">
        <v>33</v>
      </c>
      <c r="G251" s="24">
        <v>0</v>
      </c>
      <c r="H251" s="4" t="s">
        <v>35</v>
      </c>
      <c r="I251" s="98" t="s">
        <v>255</v>
      </c>
    </row>
    <row r="252" spans="1:9" ht="15.75" thickBot="1" x14ac:dyDescent="0.3">
      <c r="B252" s="111"/>
      <c r="C252" s="14"/>
      <c r="D252" s="15"/>
      <c r="E252" s="36"/>
      <c r="F252" s="41" t="s">
        <v>34</v>
      </c>
      <c r="G252" s="23">
        <v>0</v>
      </c>
      <c r="H252" s="5"/>
    </row>
    <row r="253" spans="1:9" ht="16.5" thickTop="1" thickBot="1" x14ac:dyDescent="0.3">
      <c r="B253" s="112"/>
      <c r="C253" s="16"/>
      <c r="D253" s="17"/>
      <c r="E253" s="37"/>
      <c r="F253" s="33" t="s">
        <v>6</v>
      </c>
      <c r="G253" s="25">
        <f>SUM(G251:G252)*1</f>
        <v>0</v>
      </c>
      <c r="H253" s="6"/>
    </row>
    <row r="254" spans="1:9" x14ac:dyDescent="0.25">
      <c r="A254" s="108" t="s">
        <v>255</v>
      </c>
      <c r="B254" s="110">
        <f>B251+1</f>
        <v>76</v>
      </c>
      <c r="C254" s="14" t="s">
        <v>231</v>
      </c>
      <c r="D254" s="15" t="s">
        <v>232</v>
      </c>
      <c r="E254" s="35" t="s">
        <v>233</v>
      </c>
      <c r="F254" s="13" t="s">
        <v>33</v>
      </c>
      <c r="G254" s="24">
        <v>0</v>
      </c>
      <c r="H254" s="4"/>
      <c r="I254" s="98" t="s">
        <v>255</v>
      </c>
    </row>
    <row r="255" spans="1:9" ht="15.75" thickBot="1" x14ac:dyDescent="0.3">
      <c r="B255" s="111"/>
      <c r="C255" s="14"/>
      <c r="D255" s="15"/>
      <c r="E255" s="36"/>
      <c r="F255" s="41" t="s">
        <v>34</v>
      </c>
      <c r="G255" s="23">
        <v>0</v>
      </c>
      <c r="H255" s="5"/>
    </row>
    <row r="256" spans="1:9" ht="16.5" thickTop="1" thickBot="1" x14ac:dyDescent="0.3">
      <c r="B256" s="112"/>
      <c r="C256" s="16"/>
      <c r="D256" s="17"/>
      <c r="E256" s="37"/>
      <c r="F256" s="33" t="s">
        <v>6</v>
      </c>
      <c r="G256" s="25">
        <f>SUM(G254:G255)*1</f>
        <v>0</v>
      </c>
      <c r="H256" s="6"/>
    </row>
    <row r="257" spans="1:9" x14ac:dyDescent="0.25">
      <c r="B257" s="110">
        <f>B254+1</f>
        <v>77</v>
      </c>
      <c r="C257" s="14" t="s">
        <v>32</v>
      </c>
      <c r="D257" s="15" t="s">
        <v>30</v>
      </c>
      <c r="E257" s="35" t="s">
        <v>31</v>
      </c>
      <c r="F257" s="13" t="s">
        <v>33</v>
      </c>
      <c r="G257" s="24">
        <v>0</v>
      </c>
      <c r="H257" s="4"/>
    </row>
    <row r="258" spans="1:9" ht="15.75" thickBot="1" x14ac:dyDescent="0.3">
      <c r="B258" s="111"/>
      <c r="C258" s="14"/>
      <c r="D258" s="15"/>
      <c r="E258" s="36"/>
      <c r="F258" s="41" t="s">
        <v>34</v>
      </c>
      <c r="G258" s="23">
        <v>0</v>
      </c>
      <c r="H258" s="5"/>
    </row>
    <row r="259" spans="1:9" ht="16.5" thickTop="1" thickBot="1" x14ac:dyDescent="0.3">
      <c r="B259" s="112"/>
      <c r="C259" s="16"/>
      <c r="D259" s="17"/>
      <c r="E259" s="37"/>
      <c r="F259" s="33" t="s">
        <v>6</v>
      </c>
      <c r="G259" s="25">
        <f>SUM(G257:G258)*1</f>
        <v>0</v>
      </c>
      <c r="H259" s="6"/>
    </row>
    <row r="260" spans="1:9" x14ac:dyDescent="0.25">
      <c r="A260" s="108" t="s">
        <v>255</v>
      </c>
      <c r="B260" s="110">
        <f>B257+1</f>
        <v>78</v>
      </c>
      <c r="C260" s="14" t="s">
        <v>251</v>
      </c>
      <c r="D260" s="15" t="s">
        <v>252</v>
      </c>
      <c r="E260" s="35" t="s">
        <v>253</v>
      </c>
      <c r="F260" s="13" t="s">
        <v>33</v>
      </c>
      <c r="G260" s="24">
        <v>0</v>
      </c>
      <c r="H260" s="4" t="s">
        <v>35</v>
      </c>
      <c r="I260" s="98" t="s">
        <v>255</v>
      </c>
    </row>
    <row r="261" spans="1:9" ht="15.75" thickBot="1" x14ac:dyDescent="0.3">
      <c r="B261" s="111"/>
      <c r="C261" s="14"/>
      <c r="D261" s="15"/>
      <c r="E261" s="36"/>
      <c r="F261" s="41" t="s">
        <v>34</v>
      </c>
      <c r="G261" s="23">
        <v>0</v>
      </c>
      <c r="H261" s="5"/>
    </row>
    <row r="262" spans="1:9" ht="16.5" thickTop="1" thickBot="1" x14ac:dyDescent="0.3">
      <c r="B262" s="112"/>
      <c r="C262" s="16"/>
      <c r="D262" s="17"/>
      <c r="E262" s="37"/>
      <c r="F262" s="33" t="s">
        <v>6</v>
      </c>
      <c r="G262" s="25">
        <f>SUM(G260:G261)*1</f>
        <v>0</v>
      </c>
      <c r="H262" s="6"/>
    </row>
    <row r="263" spans="1:9" x14ac:dyDescent="0.25">
      <c r="B263" s="110">
        <f>B260+1</f>
        <v>79</v>
      </c>
      <c r="C263" s="14" t="s">
        <v>234</v>
      </c>
      <c r="D263" s="15" t="s">
        <v>9</v>
      </c>
      <c r="E263" s="35" t="s">
        <v>17</v>
      </c>
      <c r="F263" s="13" t="s">
        <v>33</v>
      </c>
      <c r="G263" s="24">
        <v>0</v>
      </c>
      <c r="H263" s="4" t="s">
        <v>35</v>
      </c>
    </row>
    <row r="264" spans="1:9" ht="15.75" thickBot="1" x14ac:dyDescent="0.3">
      <c r="B264" s="111"/>
      <c r="C264" s="14"/>
      <c r="D264" s="15"/>
      <c r="E264" s="36"/>
      <c r="F264" s="41" t="s">
        <v>34</v>
      </c>
      <c r="G264" s="23">
        <v>0</v>
      </c>
      <c r="H264" s="5"/>
    </row>
    <row r="265" spans="1:9" ht="16.5" thickTop="1" thickBot="1" x14ac:dyDescent="0.3">
      <c r="B265" s="112"/>
      <c r="C265" s="16"/>
      <c r="D265" s="17"/>
      <c r="E265" s="37"/>
      <c r="F265" s="33" t="s">
        <v>6</v>
      </c>
      <c r="G265" s="25">
        <f>SUM(G263:G264)*1</f>
        <v>0</v>
      </c>
      <c r="H265" s="6"/>
    </row>
    <row r="266" spans="1:9" x14ac:dyDescent="0.25">
      <c r="B266" s="110">
        <f>B263+1</f>
        <v>80</v>
      </c>
      <c r="C266" s="14" t="s">
        <v>235</v>
      </c>
      <c r="D266" s="15" t="s">
        <v>236</v>
      </c>
      <c r="E266" s="35" t="s">
        <v>237</v>
      </c>
      <c r="F266" s="13" t="s">
        <v>33</v>
      </c>
      <c r="G266" s="24">
        <v>0</v>
      </c>
      <c r="H266" s="4"/>
    </row>
    <row r="267" spans="1:9" ht="15.75" thickBot="1" x14ac:dyDescent="0.3">
      <c r="B267" s="111"/>
      <c r="C267" s="14"/>
      <c r="D267" s="15"/>
      <c r="E267" s="38"/>
      <c r="F267" s="41" t="s">
        <v>34</v>
      </c>
      <c r="G267" s="23">
        <v>0</v>
      </c>
      <c r="H267" s="28"/>
    </row>
    <row r="268" spans="1:9" ht="16.5" thickTop="1" thickBot="1" x14ac:dyDescent="0.3">
      <c r="B268" s="112"/>
      <c r="C268" s="16"/>
      <c r="D268" s="17"/>
      <c r="E268" s="37"/>
      <c r="F268" s="33" t="s">
        <v>6</v>
      </c>
      <c r="G268" s="25">
        <f>SUM(G266:G267)*1</f>
        <v>0</v>
      </c>
      <c r="H268" s="6"/>
    </row>
    <row r="269" spans="1:9" x14ac:dyDescent="0.25">
      <c r="B269" s="55"/>
      <c r="C269" s="56"/>
      <c r="D269" s="57"/>
      <c r="E269" s="58"/>
      <c r="F269" s="59"/>
      <c r="G269" s="60"/>
      <c r="H269" s="56"/>
    </row>
    <row r="270" spans="1:9" ht="15.75" thickBot="1" x14ac:dyDescent="0.3">
      <c r="B270" s="61"/>
      <c r="C270" s="62"/>
      <c r="D270" s="63"/>
      <c r="E270" s="64"/>
      <c r="F270" s="65"/>
      <c r="G270" s="66"/>
      <c r="H270" s="62"/>
    </row>
    <row r="271" spans="1:9" ht="30.75" thickBot="1" x14ac:dyDescent="0.3">
      <c r="B271" s="67" t="s">
        <v>0</v>
      </c>
      <c r="C271" s="1" t="s">
        <v>1</v>
      </c>
      <c r="D271" s="1" t="s">
        <v>2</v>
      </c>
      <c r="E271" s="2" t="s">
        <v>3</v>
      </c>
      <c r="F271" s="1" t="s">
        <v>4</v>
      </c>
      <c r="G271" s="3" t="s">
        <v>5</v>
      </c>
      <c r="H271" s="68" t="s">
        <v>44</v>
      </c>
    </row>
    <row r="272" spans="1:9" x14ac:dyDescent="0.25">
      <c r="B272" s="110">
        <f>B266+1</f>
        <v>81</v>
      </c>
      <c r="C272" s="14" t="s">
        <v>41</v>
      </c>
      <c r="D272" s="15" t="s">
        <v>10</v>
      </c>
      <c r="E272" s="35" t="s">
        <v>242</v>
      </c>
      <c r="F272" s="13" t="s">
        <v>33</v>
      </c>
      <c r="G272" s="24">
        <v>0</v>
      </c>
      <c r="H272" s="4"/>
    </row>
    <row r="273" spans="1:9" ht="15.75" thickBot="1" x14ac:dyDescent="0.3">
      <c r="B273" s="111"/>
      <c r="C273" s="14"/>
      <c r="D273" s="15"/>
      <c r="E273" s="36"/>
      <c r="F273" s="41" t="s">
        <v>34</v>
      </c>
      <c r="G273" s="23">
        <v>0</v>
      </c>
      <c r="H273" s="5"/>
    </row>
    <row r="274" spans="1:9" ht="16.5" thickTop="1" thickBot="1" x14ac:dyDescent="0.3">
      <c r="B274" s="112"/>
      <c r="C274" s="16"/>
      <c r="D274" s="17"/>
      <c r="E274" s="37"/>
      <c r="F274" s="33" t="s">
        <v>6</v>
      </c>
      <c r="G274" s="25">
        <f>SUM(G272:G273)*1</f>
        <v>0</v>
      </c>
      <c r="H274" s="6"/>
    </row>
    <row r="275" spans="1:9" x14ac:dyDescent="0.25">
      <c r="B275" s="110">
        <f>B272+1</f>
        <v>82</v>
      </c>
      <c r="C275" s="14" t="s">
        <v>41</v>
      </c>
      <c r="D275" s="15" t="s">
        <v>11</v>
      </c>
      <c r="E275" s="35" t="s">
        <v>18</v>
      </c>
      <c r="F275" s="13" t="s">
        <v>33</v>
      </c>
      <c r="G275" s="24">
        <v>0</v>
      </c>
      <c r="H275" s="4" t="s">
        <v>35</v>
      </c>
    </row>
    <row r="276" spans="1:9" ht="15.75" thickBot="1" x14ac:dyDescent="0.3">
      <c r="B276" s="111"/>
      <c r="C276" s="14"/>
      <c r="D276" s="15"/>
      <c r="E276" s="36"/>
      <c r="F276" s="41" t="s">
        <v>34</v>
      </c>
      <c r="G276" s="23">
        <v>0</v>
      </c>
      <c r="H276" s="5"/>
    </row>
    <row r="277" spans="1:9" ht="16.5" thickTop="1" thickBot="1" x14ac:dyDescent="0.3">
      <c r="B277" s="112"/>
      <c r="C277" s="16"/>
      <c r="D277" s="17"/>
      <c r="E277" s="37"/>
      <c r="F277" s="33" t="s">
        <v>6</v>
      </c>
      <c r="G277" s="25">
        <f>SUM(G275:G276)*1</f>
        <v>0</v>
      </c>
      <c r="H277" s="6"/>
    </row>
    <row r="278" spans="1:9" x14ac:dyDescent="0.25">
      <c r="A278" s="108" t="s">
        <v>255</v>
      </c>
      <c r="B278" s="110">
        <f>B275+1</f>
        <v>83</v>
      </c>
      <c r="C278" s="14" t="s">
        <v>238</v>
      </c>
      <c r="D278" s="15" t="s">
        <v>239</v>
      </c>
      <c r="E278" s="35" t="s">
        <v>240</v>
      </c>
      <c r="F278" s="13" t="s">
        <v>33</v>
      </c>
      <c r="G278" s="24">
        <v>0</v>
      </c>
      <c r="H278" s="4"/>
      <c r="I278" s="98" t="s">
        <v>255</v>
      </c>
    </row>
    <row r="279" spans="1:9" ht="15.75" thickBot="1" x14ac:dyDescent="0.3">
      <c r="B279" s="111"/>
      <c r="C279" s="14"/>
      <c r="D279" s="15"/>
      <c r="E279" s="36"/>
      <c r="F279" s="41" t="s">
        <v>34</v>
      </c>
      <c r="G279" s="23">
        <v>0</v>
      </c>
      <c r="H279" s="5"/>
    </row>
    <row r="280" spans="1:9" ht="16.5" thickTop="1" thickBot="1" x14ac:dyDescent="0.3">
      <c r="B280" s="112"/>
      <c r="C280" s="16"/>
      <c r="D280" s="17"/>
      <c r="E280" s="37"/>
      <c r="F280" s="33" t="s">
        <v>6</v>
      </c>
      <c r="G280" s="25">
        <f>SUM(G278:G279)*1</f>
        <v>0</v>
      </c>
      <c r="H280" s="6"/>
    </row>
    <row r="281" spans="1:9" ht="15.75" x14ac:dyDescent="0.25">
      <c r="B281" s="69"/>
      <c r="C281" s="70" t="s">
        <v>7</v>
      </c>
      <c r="D281" s="71"/>
      <c r="E281" s="72"/>
      <c r="F281" s="71"/>
      <c r="G281" s="73">
        <f>SUM(G4,G7,G10,G13,G16,G19,G22,G25,G31,G34,G37,G40,G43,G46,G49,G52,G58,G61,G64,G67,G70,G73,G76,G79,G85,G88,G91,G94,G97,G100,G103,G106,G112,G115,G118,G121,G124,G127,G130,G133,G139,G142,G145,G148,G151,G154,G157,G160,G166,G169,G172,G175,G178,G181,G184,G187,G193,G196,G199,G202,G205,G208,G211,G214,G220,G223,G226,G229,G232,G235,G238,G241,G247,G250,G253,G256,G259,G262,G265,G268,G274,G277,G280)</f>
        <v>0</v>
      </c>
      <c r="H281" s="74"/>
    </row>
    <row r="282" spans="1:9" ht="16.5" thickBot="1" x14ac:dyDescent="0.3">
      <c r="B282" s="77"/>
      <c r="C282" s="78"/>
      <c r="D282" s="79"/>
      <c r="E282" s="80"/>
      <c r="F282" s="99"/>
      <c r="G282" s="81"/>
      <c r="H282" s="100"/>
    </row>
    <row r="283" spans="1:9" s="31" customFormat="1" ht="15" customHeight="1" thickBot="1" x14ac:dyDescent="0.3">
      <c r="A283" s="109"/>
      <c r="B283" s="110">
        <f>B278+1</f>
        <v>84</v>
      </c>
      <c r="C283" s="29" t="s">
        <v>248</v>
      </c>
      <c r="D283" s="30" t="s">
        <v>244</v>
      </c>
      <c r="E283" s="39" t="s">
        <v>244</v>
      </c>
      <c r="F283" s="42" t="s">
        <v>246</v>
      </c>
      <c r="G283" s="53">
        <v>40000</v>
      </c>
      <c r="H283" s="32"/>
      <c r="I283" s="107"/>
    </row>
    <row r="284" spans="1:9" s="31" customFormat="1" ht="15" customHeight="1" thickTop="1" x14ac:dyDescent="0.25">
      <c r="A284" s="109"/>
      <c r="B284" s="111"/>
      <c r="C284" s="46"/>
      <c r="D284" s="47"/>
      <c r="E284" s="48"/>
      <c r="F284" s="49"/>
      <c r="G284" s="52"/>
      <c r="H284" s="51"/>
      <c r="I284" s="107"/>
    </row>
    <row r="285" spans="1:9" s="31" customFormat="1" ht="15" customHeight="1" x14ac:dyDescent="0.25">
      <c r="A285" s="109"/>
      <c r="B285" s="111"/>
      <c r="C285" s="46" t="s">
        <v>247</v>
      </c>
      <c r="D285" s="47"/>
      <c r="E285" s="48"/>
      <c r="F285" s="49"/>
      <c r="G285" s="50"/>
      <c r="H285" s="51"/>
      <c r="I285" s="107"/>
    </row>
    <row r="286" spans="1:9" s="31" customFormat="1" ht="15" customHeight="1" x14ac:dyDescent="0.2">
      <c r="A286" s="109"/>
      <c r="B286" s="111"/>
      <c r="C286" s="46" t="s">
        <v>243</v>
      </c>
      <c r="D286" s="47" t="s">
        <v>244</v>
      </c>
      <c r="E286" s="48" t="s">
        <v>244</v>
      </c>
      <c r="F286" s="54" t="s">
        <v>246</v>
      </c>
      <c r="G286" s="23">
        <v>0</v>
      </c>
      <c r="H286" s="51" t="s">
        <v>249</v>
      </c>
      <c r="I286" s="107"/>
    </row>
    <row r="287" spans="1:9" s="31" customFormat="1" ht="15" customHeight="1" x14ac:dyDescent="0.2">
      <c r="A287" s="109"/>
      <c r="B287" s="111"/>
      <c r="C287" s="46" t="s">
        <v>245</v>
      </c>
      <c r="D287" s="47" t="s">
        <v>244</v>
      </c>
      <c r="E287" s="48" t="s">
        <v>244</v>
      </c>
      <c r="F287" s="54" t="s">
        <v>246</v>
      </c>
      <c r="G287" s="23">
        <v>0</v>
      </c>
      <c r="H287" s="51" t="s">
        <v>249</v>
      </c>
      <c r="I287" s="107"/>
    </row>
    <row r="288" spans="1:9" ht="15.75" thickBot="1" x14ac:dyDescent="0.3">
      <c r="B288" s="112"/>
      <c r="C288" s="16"/>
      <c r="D288" s="17"/>
      <c r="E288" s="37"/>
      <c r="F288" s="33"/>
      <c r="G288" s="27"/>
      <c r="H288" s="6"/>
    </row>
    <row r="289" spans="1:9" ht="16.5" thickBot="1" x14ac:dyDescent="0.3">
      <c r="B289" s="101"/>
      <c r="C289" s="102" t="s">
        <v>38</v>
      </c>
      <c r="D289" s="103"/>
      <c r="E289" s="104"/>
      <c r="F289" s="103"/>
      <c r="G289" s="105">
        <f>G283</f>
        <v>40000</v>
      </c>
      <c r="H289" s="106"/>
    </row>
    <row r="290" spans="1:9" x14ac:dyDescent="0.25">
      <c r="A290" s="108" t="s">
        <v>255</v>
      </c>
      <c r="B290" s="116">
        <f>B283+1</f>
        <v>85</v>
      </c>
      <c r="C290" s="11"/>
      <c r="D290" s="12"/>
      <c r="E290" s="20"/>
      <c r="F290" s="97" t="s">
        <v>256</v>
      </c>
      <c r="G290" s="24">
        <v>0</v>
      </c>
      <c r="H290" s="8"/>
      <c r="I290" s="98" t="s">
        <v>255</v>
      </c>
    </row>
    <row r="291" spans="1:9" x14ac:dyDescent="0.25">
      <c r="B291" s="117"/>
      <c r="C291" s="14"/>
      <c r="D291" s="15"/>
      <c r="E291" s="21"/>
      <c r="F291" s="15" t="s">
        <v>37</v>
      </c>
      <c r="G291" s="23">
        <v>0</v>
      </c>
      <c r="H291" s="5"/>
    </row>
    <row r="292" spans="1:9" ht="15.75" thickBot="1" x14ac:dyDescent="0.3">
      <c r="B292" s="117"/>
      <c r="C292" s="14"/>
      <c r="D292" s="15"/>
      <c r="E292" s="21"/>
      <c r="F292" s="45" t="s">
        <v>254</v>
      </c>
      <c r="G292" s="44">
        <v>17100</v>
      </c>
      <c r="H292" s="5"/>
    </row>
    <row r="293" spans="1:9" ht="16.5" thickTop="1" thickBot="1" x14ac:dyDescent="0.3">
      <c r="B293" s="118"/>
      <c r="C293" s="16"/>
      <c r="D293" s="17"/>
      <c r="E293" s="37"/>
      <c r="F293" s="34"/>
      <c r="G293" s="27"/>
      <c r="H293" s="6"/>
    </row>
    <row r="294" spans="1:9" ht="15.75" x14ac:dyDescent="0.25">
      <c r="B294" s="69"/>
      <c r="C294" s="70" t="s">
        <v>39</v>
      </c>
      <c r="D294" s="71"/>
      <c r="E294" s="72"/>
      <c r="F294" s="71"/>
      <c r="G294" s="73">
        <f>G290+G292</f>
        <v>17100</v>
      </c>
      <c r="H294" s="74"/>
    </row>
    <row r="295" spans="1:9" ht="9.75" customHeight="1" x14ac:dyDescent="0.25">
      <c r="B295" s="75"/>
      <c r="C295" s="22"/>
      <c r="D295" s="22"/>
      <c r="E295" s="22"/>
      <c r="F295" s="22"/>
      <c r="G295" s="22"/>
      <c r="H295" s="76"/>
    </row>
    <row r="296" spans="1:9" ht="16.5" thickBot="1" x14ac:dyDescent="0.3">
      <c r="B296" s="77"/>
      <c r="C296" s="78" t="s">
        <v>40</v>
      </c>
      <c r="D296" s="79"/>
      <c r="E296" s="80"/>
      <c r="F296" s="79"/>
      <c r="G296" s="81">
        <f>G281+G289+G294</f>
        <v>57100</v>
      </c>
      <c r="H296" s="82" t="s">
        <v>36</v>
      </c>
    </row>
    <row r="297" spans="1:9" ht="15.75" x14ac:dyDescent="0.25">
      <c r="B297" s="83"/>
      <c r="C297" s="84"/>
      <c r="D297" s="85"/>
      <c r="E297" s="86"/>
      <c r="F297" s="85"/>
      <c r="G297" s="87"/>
      <c r="H297" s="88"/>
    </row>
    <row r="298" spans="1:9" x14ac:dyDescent="0.25">
      <c r="B298" s="89"/>
      <c r="C298" s="90"/>
      <c r="D298" s="91"/>
      <c r="E298" s="92"/>
      <c r="F298" s="93"/>
      <c r="G298" s="94"/>
      <c r="H298" s="90"/>
    </row>
    <row r="299" spans="1:9" x14ac:dyDescent="0.25">
      <c r="B299" s="89"/>
      <c r="C299" s="90"/>
      <c r="D299" s="91"/>
      <c r="E299" s="92"/>
      <c r="F299" s="93"/>
      <c r="G299" s="94"/>
      <c r="H299" s="90"/>
    </row>
    <row r="300" spans="1:9" x14ac:dyDescent="0.25">
      <c r="B300" s="89"/>
      <c r="C300" s="90"/>
      <c r="D300" s="91"/>
      <c r="E300" s="92"/>
      <c r="F300" s="93"/>
      <c r="G300" s="94"/>
      <c r="H300" s="90"/>
    </row>
    <row r="301" spans="1:9" x14ac:dyDescent="0.25">
      <c r="B301" s="89"/>
      <c r="C301" s="90"/>
      <c r="D301" s="91"/>
      <c r="E301" s="92"/>
      <c r="F301" s="93"/>
      <c r="G301" s="94"/>
      <c r="H301" s="90"/>
    </row>
    <row r="302" spans="1:9" x14ac:dyDescent="0.25">
      <c r="B302" s="89"/>
      <c r="C302" s="90"/>
      <c r="D302" s="91"/>
      <c r="E302" s="92"/>
      <c r="F302" s="93"/>
      <c r="G302" s="94"/>
      <c r="H302" s="90"/>
    </row>
    <row r="303" spans="1:9" x14ac:dyDescent="0.25">
      <c r="B303" s="89"/>
      <c r="C303" s="90"/>
      <c r="D303" s="91"/>
      <c r="E303" s="92"/>
      <c r="F303" s="93"/>
      <c r="G303" s="94"/>
      <c r="H303" s="90"/>
    </row>
    <row r="304" spans="1:9" x14ac:dyDescent="0.25">
      <c r="B304" s="89"/>
      <c r="C304" s="90"/>
      <c r="D304" s="91"/>
      <c r="E304" s="92"/>
      <c r="F304" s="93"/>
      <c r="G304" s="94"/>
      <c r="H304" s="90"/>
    </row>
    <row r="305" spans="2:8" x14ac:dyDescent="0.25">
      <c r="B305" s="89"/>
      <c r="C305" s="90"/>
      <c r="D305" s="91"/>
      <c r="E305" s="92"/>
      <c r="F305" s="91"/>
      <c r="G305" s="94"/>
      <c r="H305" s="90"/>
    </row>
    <row r="306" spans="2:8" x14ac:dyDescent="0.25">
      <c r="B306" s="89"/>
      <c r="C306" s="90"/>
      <c r="D306" s="91"/>
      <c r="E306" s="92"/>
      <c r="F306" s="91"/>
      <c r="G306" s="94"/>
      <c r="H306" s="90"/>
    </row>
    <row r="307" spans="2:8" x14ac:dyDescent="0.25">
      <c r="B307" s="89"/>
      <c r="C307" s="90"/>
      <c r="D307" s="91"/>
      <c r="E307" s="92"/>
      <c r="F307" s="91"/>
      <c r="G307" s="94"/>
      <c r="H307" s="90"/>
    </row>
    <row r="308" spans="2:8" x14ac:dyDescent="0.25">
      <c r="B308" s="89"/>
      <c r="C308" s="90"/>
      <c r="D308" s="91"/>
      <c r="E308" s="92"/>
      <c r="F308" s="91"/>
      <c r="G308" s="94"/>
      <c r="H308" s="90"/>
    </row>
    <row r="309" spans="2:8" x14ac:dyDescent="0.25">
      <c r="B309" s="89"/>
      <c r="C309" s="90"/>
      <c r="D309" s="91"/>
      <c r="E309" s="92"/>
      <c r="F309" s="91"/>
      <c r="G309" s="94"/>
      <c r="H309" s="90"/>
    </row>
    <row r="310" spans="2:8" x14ac:dyDescent="0.25">
      <c r="B310" s="89"/>
      <c r="C310" s="90"/>
      <c r="D310" s="91"/>
      <c r="E310" s="92"/>
      <c r="F310" s="91"/>
      <c r="G310" s="94"/>
      <c r="H310" s="90"/>
    </row>
    <row r="311" spans="2:8" x14ac:dyDescent="0.25">
      <c r="B311" s="89"/>
      <c r="C311" s="90"/>
      <c r="D311" s="91"/>
      <c r="E311" s="92"/>
      <c r="F311" s="91"/>
      <c r="G311" s="94"/>
      <c r="H311" s="90"/>
    </row>
    <row r="312" spans="2:8" x14ac:dyDescent="0.25">
      <c r="B312" s="89"/>
      <c r="C312" s="90"/>
      <c r="D312" s="91"/>
      <c r="E312" s="92"/>
      <c r="F312" s="91"/>
      <c r="G312" s="94"/>
      <c r="H312" s="90"/>
    </row>
    <row r="313" spans="2:8" x14ac:dyDescent="0.25">
      <c r="B313" s="89"/>
      <c r="C313" s="90"/>
      <c r="D313" s="91"/>
      <c r="E313" s="92"/>
      <c r="F313" s="91"/>
      <c r="G313" s="94"/>
      <c r="H313" s="90"/>
    </row>
    <row r="314" spans="2:8" x14ac:dyDescent="0.25">
      <c r="B314" s="95"/>
      <c r="C314" s="95"/>
      <c r="D314" s="95"/>
      <c r="E314" s="96"/>
      <c r="F314" s="95"/>
      <c r="G314" s="95"/>
      <c r="H314" s="95"/>
    </row>
    <row r="315" spans="2:8" x14ac:dyDescent="0.25">
      <c r="B315" s="95"/>
      <c r="C315" s="95"/>
      <c r="D315" s="95"/>
      <c r="E315" s="96"/>
      <c r="F315" s="95"/>
      <c r="G315" s="95"/>
      <c r="H315" s="95"/>
    </row>
    <row r="316" spans="2:8" x14ac:dyDescent="0.25">
      <c r="B316" s="95"/>
      <c r="C316" s="95"/>
      <c r="D316" s="95"/>
      <c r="E316" s="96"/>
      <c r="F316" s="95"/>
      <c r="G316" s="95"/>
      <c r="H316" s="95"/>
    </row>
    <row r="317" spans="2:8" x14ac:dyDescent="0.25">
      <c r="B317" s="95"/>
      <c r="C317" s="95"/>
      <c r="D317" s="95"/>
      <c r="E317" s="96"/>
      <c r="F317" s="95"/>
      <c r="G317" s="95"/>
      <c r="H317" s="95"/>
    </row>
    <row r="318" spans="2:8" x14ac:dyDescent="0.25">
      <c r="B318" s="95"/>
      <c r="C318" s="95"/>
      <c r="D318" s="95"/>
      <c r="E318" s="96"/>
      <c r="F318" s="95"/>
      <c r="G318" s="95"/>
      <c r="H318" s="95"/>
    </row>
    <row r="319" spans="2:8" x14ac:dyDescent="0.25">
      <c r="B319" s="95"/>
      <c r="C319" s="95"/>
      <c r="D319" s="95"/>
      <c r="E319" s="96"/>
      <c r="F319" s="95"/>
      <c r="G319" s="95"/>
      <c r="H319" s="95"/>
    </row>
  </sheetData>
  <autoFilter ref="B1:H241"/>
  <mergeCells count="85">
    <mergeCell ref="B278:B280"/>
    <mergeCell ref="B275:B277"/>
    <mergeCell ref="B239:B241"/>
    <mergeCell ref="B260:B262"/>
    <mergeCell ref="B248:B250"/>
    <mergeCell ref="B251:B253"/>
    <mergeCell ref="B254:B256"/>
    <mergeCell ref="B257:B259"/>
    <mergeCell ref="B212:B214"/>
    <mergeCell ref="B206:B208"/>
    <mergeCell ref="B224:B226"/>
    <mergeCell ref="B203:B205"/>
    <mergeCell ref="B290:B293"/>
    <mergeCell ref="B227:B229"/>
    <mergeCell ref="B218:B220"/>
    <mergeCell ref="B221:B223"/>
    <mergeCell ref="B283:B288"/>
    <mergeCell ref="B230:B232"/>
    <mergeCell ref="B233:B235"/>
    <mergeCell ref="B245:B247"/>
    <mergeCell ref="B236:B238"/>
    <mergeCell ref="B263:B265"/>
    <mergeCell ref="B266:B268"/>
    <mergeCell ref="B272:B274"/>
    <mergeCell ref="B194:B196"/>
    <mergeCell ref="B185:B187"/>
    <mergeCell ref="B197:B199"/>
    <mergeCell ref="B200:B202"/>
    <mergeCell ref="B209:B211"/>
    <mergeCell ref="B179:B181"/>
    <mergeCell ref="B182:B184"/>
    <mergeCell ref="B173:B175"/>
    <mergeCell ref="B176:B178"/>
    <mergeCell ref="B191:B193"/>
    <mergeCell ref="B155:B157"/>
    <mergeCell ref="B158:B160"/>
    <mergeCell ref="B149:B151"/>
    <mergeCell ref="B152:B154"/>
    <mergeCell ref="B170:B172"/>
    <mergeCell ref="B164:B166"/>
    <mergeCell ref="B167:B169"/>
    <mergeCell ref="B128:B130"/>
    <mergeCell ref="B131:B133"/>
    <mergeCell ref="B125:B127"/>
    <mergeCell ref="B143:B145"/>
    <mergeCell ref="B146:B148"/>
    <mergeCell ref="B137:B139"/>
    <mergeCell ref="B140:B142"/>
    <mergeCell ref="B110:B112"/>
    <mergeCell ref="B98:B100"/>
    <mergeCell ref="B101:B103"/>
    <mergeCell ref="B119:B121"/>
    <mergeCell ref="B122:B124"/>
    <mergeCell ref="B113:B115"/>
    <mergeCell ref="B116:B118"/>
    <mergeCell ref="B92:B94"/>
    <mergeCell ref="B95:B97"/>
    <mergeCell ref="B86:B88"/>
    <mergeCell ref="B89:B91"/>
    <mergeCell ref="B104:B106"/>
    <mergeCell ref="B65:B67"/>
    <mergeCell ref="B68:B70"/>
    <mergeCell ref="B62:B64"/>
    <mergeCell ref="B77:B79"/>
    <mergeCell ref="B83:B85"/>
    <mergeCell ref="B71:B73"/>
    <mergeCell ref="B74:B76"/>
    <mergeCell ref="B44:B46"/>
    <mergeCell ref="B47:B49"/>
    <mergeCell ref="B41:B43"/>
    <mergeCell ref="B56:B58"/>
    <mergeCell ref="B59:B61"/>
    <mergeCell ref="B50:B52"/>
    <mergeCell ref="B20:B22"/>
    <mergeCell ref="B35:B37"/>
    <mergeCell ref="B38:B40"/>
    <mergeCell ref="B29:B31"/>
    <mergeCell ref="B32:B34"/>
    <mergeCell ref="B23:B25"/>
    <mergeCell ref="B17:B19"/>
    <mergeCell ref="B8:B10"/>
    <mergeCell ref="B11:B13"/>
    <mergeCell ref="B2:B4"/>
    <mergeCell ref="B5:B7"/>
    <mergeCell ref="B14:B16"/>
  </mergeCells>
  <pageMargins left="0.45" right="0.45" top="0.75" bottom="0.75" header="0.3" footer="0.3"/>
  <pageSetup scale="85" orientation="landscape" horizontalDpi="1200" verticalDpi="1200" r:id="rId1"/>
  <rowBreaks count="10" manualBreakCount="10">
    <brk id="26" max="8" man="1"/>
    <brk id="53" max="8" man="1"/>
    <brk id="80" max="8" man="1"/>
    <brk id="107" max="8" man="1"/>
    <brk id="134" max="8" man="1"/>
    <brk id="161" max="8" man="1"/>
    <brk id="188" max="8" man="1"/>
    <brk id="215" max="8" man="1"/>
    <brk id="242" max="8" man="1"/>
    <brk id="26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Proposal</vt:lpstr>
      <vt:lpstr>'Price Proposal'!Print_Area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Flemons</dc:creator>
  <cp:lastModifiedBy>E001266</cp:lastModifiedBy>
  <cp:lastPrinted>2017-03-08T20:55:23Z</cp:lastPrinted>
  <dcterms:created xsi:type="dcterms:W3CDTF">2016-06-09T18:18:05Z</dcterms:created>
  <dcterms:modified xsi:type="dcterms:W3CDTF">2017-03-20T16:19:25Z</dcterms:modified>
</cp:coreProperties>
</file>